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AEA7998-83F4-49DA-B291-0366366BF7D6}" xr6:coauthVersionLast="47" xr6:coauthVersionMax="47" xr10:uidLastSave="{00000000-0000-0000-0000-000000000000}"/>
  <bookViews>
    <workbookView xWindow="-98" yWindow="-98" windowWidth="21795" windowHeight="11625" activeTab="2" xr2:uid="{00000000-000D-0000-FFFF-FFFF00000000}"/>
  </bookViews>
  <sheets>
    <sheet name="ม.ต้น" sheetId="1" r:id="rId1"/>
    <sheet name="ม.ปลาย วิทย์" sheetId="2" r:id="rId2"/>
    <sheet name="ม.ปลาย ศิลป์)" sheetId="4" r:id="rId3"/>
    <sheet name="โครงสร้าง ม.ต้น _ม.ปลาย" sheetId="3" r:id="rId4"/>
    <sheet name="โครงสร้างรวม" sheetId="6" r:id="rId5"/>
  </sheets>
  <calcPr calcId="191029"/>
</workbook>
</file>

<file path=xl/calcChain.xml><?xml version="1.0" encoding="utf-8"?>
<calcChain xmlns="http://schemas.openxmlformats.org/spreadsheetml/2006/main">
  <c r="E19" i="1" l="1"/>
  <c r="B19" i="1"/>
  <c r="F90" i="2" l="1"/>
  <c r="C90" i="2"/>
  <c r="F82" i="2"/>
  <c r="E82" i="2"/>
  <c r="C82" i="2"/>
  <c r="B82" i="2"/>
  <c r="F73" i="2"/>
  <c r="E73" i="2"/>
  <c r="C73" i="2"/>
  <c r="B73" i="2"/>
  <c r="F51" i="2"/>
  <c r="E51" i="2"/>
  <c r="C51" i="2"/>
  <c r="B51" i="2"/>
  <c r="F58" i="2"/>
  <c r="C58" i="2"/>
  <c r="F41" i="2"/>
  <c r="E41" i="2"/>
  <c r="C41" i="2"/>
  <c r="B41" i="2"/>
  <c r="F27" i="2"/>
  <c r="C27" i="2"/>
  <c r="F19" i="2"/>
  <c r="E19" i="2"/>
  <c r="C19" i="2"/>
  <c r="B19" i="2"/>
  <c r="F8" i="2"/>
  <c r="E8" i="2"/>
  <c r="C8" i="2"/>
  <c r="B8" i="2"/>
  <c r="F87" i="4"/>
  <c r="E87" i="4"/>
  <c r="C87" i="4"/>
  <c r="B87" i="4"/>
  <c r="F54" i="4"/>
  <c r="E54" i="4"/>
  <c r="C54" i="4"/>
  <c r="B54" i="4"/>
  <c r="F43" i="4"/>
  <c r="E43" i="4"/>
  <c r="C43" i="4"/>
  <c r="B43" i="4"/>
  <c r="F20" i="4"/>
  <c r="E20" i="4"/>
  <c r="C20" i="4"/>
  <c r="B20" i="4"/>
  <c r="F8" i="4"/>
  <c r="E8" i="4"/>
  <c r="C8" i="4"/>
  <c r="B8" i="4"/>
  <c r="F54" i="1" l="1"/>
  <c r="E54" i="1"/>
  <c r="C54" i="1"/>
  <c r="B54" i="1"/>
  <c r="E73" i="1"/>
  <c r="B73" i="1"/>
  <c r="C43" i="1"/>
  <c r="F43" i="1"/>
  <c r="E43" i="1"/>
  <c r="B43" i="1"/>
  <c r="F26" i="1"/>
  <c r="C26" i="1"/>
  <c r="F19" i="1"/>
  <c r="F7" i="1"/>
  <c r="E7" i="1"/>
  <c r="C19" i="1"/>
  <c r="C7" i="1"/>
  <c r="B7" i="1"/>
  <c r="C32" i="1" l="1"/>
  <c r="F32" i="1"/>
  <c r="F78" i="4"/>
  <c r="E78" i="4"/>
  <c r="B78" i="4"/>
  <c r="L7" i="4"/>
  <c r="I7" i="2"/>
  <c r="F85" i="1"/>
  <c r="E85" i="1"/>
  <c r="C85" i="1"/>
  <c r="B85" i="1"/>
  <c r="F73" i="1"/>
  <c r="C73" i="1"/>
  <c r="M7" i="1"/>
  <c r="L7" i="1"/>
  <c r="I9" i="1" l="1"/>
  <c r="I7" i="1"/>
  <c r="F95" i="4"/>
  <c r="F100" i="4" s="1"/>
  <c r="C95" i="4"/>
  <c r="C78" i="4"/>
  <c r="C100" i="4" l="1"/>
  <c r="L9" i="1"/>
  <c r="L8" i="1"/>
  <c r="L10" i="1" l="1"/>
  <c r="L7" i="2"/>
  <c r="M9" i="1" l="1"/>
  <c r="M8" i="1"/>
  <c r="J8" i="1"/>
  <c r="J7" i="1"/>
  <c r="K7" i="1" s="1"/>
  <c r="F89" i="1"/>
  <c r="F95" i="1" s="1"/>
  <c r="C89" i="1"/>
  <c r="C95" i="1" s="1"/>
  <c r="J9" i="1"/>
  <c r="F59" i="1"/>
  <c r="F65" i="1" s="1"/>
  <c r="C59" i="1"/>
  <c r="C65" i="1" s="1"/>
  <c r="I8" i="1"/>
  <c r="M10" i="1" l="1"/>
  <c r="J10" i="1"/>
  <c r="I10" i="1"/>
  <c r="I11" i="1" s="1"/>
  <c r="C32" i="2" l="1"/>
  <c r="M9" i="4" l="1"/>
  <c r="L9" i="4"/>
  <c r="J9" i="4"/>
  <c r="I9" i="4"/>
  <c r="F63" i="4"/>
  <c r="F68" i="4" s="1"/>
  <c r="C63" i="4"/>
  <c r="C68" i="4" s="1"/>
  <c r="M8" i="4"/>
  <c r="L8" i="4"/>
  <c r="J8" i="4"/>
  <c r="I8" i="4"/>
  <c r="F29" i="4"/>
  <c r="F34" i="4" s="1"/>
  <c r="C29" i="4"/>
  <c r="C34" i="4" s="1"/>
  <c r="M7" i="4"/>
  <c r="J7" i="4"/>
  <c r="I7" i="4"/>
  <c r="M9" i="2"/>
  <c r="C95" i="2"/>
  <c r="L9" i="2"/>
  <c r="J9" i="2"/>
  <c r="I9" i="2"/>
  <c r="C63" i="2"/>
  <c r="M8" i="2"/>
  <c r="L8" i="2"/>
  <c r="J8" i="2"/>
  <c r="I8" i="2"/>
  <c r="F32" i="2"/>
  <c r="J7" i="2"/>
  <c r="M7" i="2"/>
  <c r="N7" i="2" s="1"/>
  <c r="I10" i="2" l="1"/>
  <c r="J10" i="4"/>
  <c r="J10" i="2"/>
  <c r="N9" i="2"/>
  <c r="N8" i="2"/>
  <c r="K9" i="2"/>
  <c r="L10" i="2"/>
  <c r="M10" i="2"/>
  <c r="I10" i="4"/>
  <c r="I11" i="4" s="1"/>
  <c r="L10" i="4"/>
  <c r="M10" i="4"/>
  <c r="K7" i="4"/>
  <c r="F95" i="2"/>
  <c r="N8" i="4"/>
  <c r="K9" i="4"/>
  <c r="N9" i="4"/>
  <c r="N7" i="4"/>
  <c r="K7" i="2"/>
  <c r="K8" i="4"/>
  <c r="K8" i="2"/>
  <c r="K8" i="1"/>
  <c r="N9" i="1"/>
  <c r="N8" i="1"/>
  <c r="N7" i="1"/>
  <c r="K9" i="1"/>
  <c r="F63" i="2"/>
  <c r="N11" i="2" l="1"/>
  <c r="L11" i="2"/>
  <c r="I13" i="2" s="1"/>
  <c r="L11" i="4"/>
  <c r="I13" i="4" s="1"/>
  <c r="K11" i="1"/>
  <c r="K11" i="4"/>
  <c r="N11" i="1"/>
  <c r="K11" i="2"/>
  <c r="L11" i="1"/>
  <c r="I13" i="1" s="1"/>
  <c r="N11" i="4"/>
  <c r="L13" i="2" l="1"/>
  <c r="L13" i="1"/>
  <c r="L13" i="4"/>
</calcChain>
</file>

<file path=xl/sharedStrings.xml><?xml version="1.0" encoding="utf-8"?>
<sst xmlns="http://schemas.openxmlformats.org/spreadsheetml/2006/main" count="631" uniqueCount="287">
  <si>
    <t>โครงสร้างหลักสูตรสถานศึกษา ระดับชั้นมัธยมศึกษาตอนต้น</t>
  </si>
  <si>
    <t>โรงเรียนปากจั่นวิทยา อำเภอกระบุรี จังหวัดระนอง</t>
  </si>
  <si>
    <t>ชั้นมัธยมศึกษาปีที่  1   (ภาคเรียนที่ 1)</t>
  </si>
  <si>
    <t>ชั้นมัธยมศึกษาปีที่  1  (ภาคเรียนที่ 2)</t>
  </si>
  <si>
    <t>รายวิชา /  กิจกรรม</t>
  </si>
  <si>
    <t>เวลาเรียน</t>
  </si>
  <si>
    <t>รายวิชาพื้นฐาน</t>
  </si>
  <si>
    <t>ท 21101 ภาษาไทย 1</t>
  </si>
  <si>
    <t>ท 21102 ภาษาไทย 2</t>
  </si>
  <si>
    <t>ค 21101 คณิตศาสตร์ 1</t>
  </si>
  <si>
    <t>ค 21102 คณิตศาสตร์ 2</t>
  </si>
  <si>
    <t>ว 21101 วิทยาศาสตร์ 1</t>
  </si>
  <si>
    <t>ว 21102 วิทยาศาสตร์ 2</t>
  </si>
  <si>
    <t>ส 21101 สังคมศึกษา 1</t>
  </si>
  <si>
    <t>ส 21103  สังคมศึกษา 2</t>
  </si>
  <si>
    <t>ส 21102 ประวัติศาสตร์ 1</t>
  </si>
  <si>
    <t>ส 21104  ประวัติศาสตร์ 2</t>
  </si>
  <si>
    <t>ศ 21101 ศิลปะ 1</t>
  </si>
  <si>
    <t>ศ 21102 ศิลปะ 2</t>
  </si>
  <si>
    <t>ง 21101 การงานอาชีพ 1</t>
  </si>
  <si>
    <t>ง 21102 การงานอาชีพ 2</t>
  </si>
  <si>
    <t>อ 21101 ภาษาอังกฤษ 1</t>
  </si>
  <si>
    <t>อ 21102 ภาษาอังกฤษ 2</t>
  </si>
  <si>
    <t>รายวิชาเพิ่มเติม</t>
  </si>
  <si>
    <t>กิจกรรมพัฒนาผู้เรียน</t>
  </si>
  <si>
    <t>ลูกเสือ / เนตรนารี</t>
  </si>
  <si>
    <t xml:space="preserve">     ชุมนุม</t>
  </si>
  <si>
    <t>รวมเวลาเรียนทั้งสิ้น</t>
  </si>
  <si>
    <t>©กิจกรรมแนะแนว</t>
  </si>
  <si>
    <t>© กิจกรรมนักเรียน</t>
  </si>
  <si>
    <t>© กิจกรรมเพื่อสังคมและฯ</t>
  </si>
  <si>
    <t>หน่วยกิต</t>
  </si>
  <si>
    <t>ชั่วโมง</t>
  </si>
  <si>
    <t>ชั้นมัธยมศึกษาปีที่  2   (ภาคเรียนที่ 1)</t>
  </si>
  <si>
    <t>ท 22101 ภาษาไทย 3</t>
  </si>
  <si>
    <t>ท 22102 ภาษาไทย 4</t>
  </si>
  <si>
    <t>ค 22101 คณิตศาสตร์ 3</t>
  </si>
  <si>
    <t>ค 22102 คณิตศาสตร์ 4</t>
  </si>
  <si>
    <t>ว 22101 วิทยาศาสตร์ 3</t>
  </si>
  <si>
    <t>ว 22102 วิทยาศาสตร์ 4</t>
  </si>
  <si>
    <t>ส 22101 สังคมศึกษา 3</t>
  </si>
  <si>
    <t>ส 22103  สังคมศึกษา 4</t>
  </si>
  <si>
    <t>ส 22102 ประวัติศาสตร์ 3</t>
  </si>
  <si>
    <t>ส 22104  ประวัติศาสตร์ 4</t>
  </si>
  <si>
    <t>ศ 22101 ศิลปะ 3</t>
  </si>
  <si>
    <t>ศ 22102 ศิลปะ 4</t>
  </si>
  <si>
    <t>ง 22101 การงาน 3</t>
  </si>
  <si>
    <t>ง 22102 การงาน 4</t>
  </si>
  <si>
    <t>อ 22101 ภาษาอังกฤษ 3</t>
  </si>
  <si>
    <t>อ 22102 ภาษาอังกฤษ 4</t>
  </si>
  <si>
    <t>ชั้นมัธยมศึกษาปีที่ 2  (ภาคเรียนที่ 2)</t>
  </si>
  <si>
    <t>ชั้นมัธยมศึกษาปีที่  3   (ภาคเรียนที่ 1)</t>
  </si>
  <si>
    <t>ชั้นมัธยมศึกษาปีที่ 3  (ภาคเรียนที่ 2)</t>
  </si>
  <si>
    <t>ท 23101 ภาษาไทย 5</t>
  </si>
  <si>
    <t>ค 23101 คณิตศาสตร์ 5</t>
  </si>
  <si>
    <t>ว 23101 วิทยาศาสตร์ 5</t>
  </si>
  <si>
    <t>ส 23101 สังคมศึกษา 5</t>
  </si>
  <si>
    <t>ส 23102 ประวัติศาสตร์ 5</t>
  </si>
  <si>
    <t>พ 23101 สุขศึกษา 5</t>
  </si>
  <si>
    <t>พ 23102 พลศึกษา 5</t>
  </si>
  <si>
    <t>ศ 23101 ศิลปะ 5</t>
  </si>
  <si>
    <t>ง 23101 การงาน 5</t>
  </si>
  <si>
    <t>อ 23101 ภาษาอังกฤษ 5</t>
  </si>
  <si>
    <t>ท 23102 ภาษาไทย 6</t>
  </si>
  <si>
    <t>ค 23102 คณิตศาสตร์ 6</t>
  </si>
  <si>
    <t>ว 23102 วิทยาศาสตร์ 6</t>
  </si>
  <si>
    <t>ส 23103  สังคมศึกษา 6</t>
  </si>
  <si>
    <t>ส 23104  ประวัติศาสตร์ 6</t>
  </si>
  <si>
    <t>พ 23103 สุขศึกษา 6</t>
  </si>
  <si>
    <t>พ 23104 พลศึกษา 6</t>
  </si>
  <si>
    <t>ศ 23102 ศิลปะ 6</t>
  </si>
  <si>
    <t>ง 23102 การงาน 6</t>
  </si>
  <si>
    <t>อ 23102 ภาษาอังกฤษ 6</t>
  </si>
  <si>
    <t>โครงสร้างหลักสูตรสถานศึกษา(รายชั้น)</t>
  </si>
  <si>
    <t xml:space="preserve">ระดับชั้นมัธยมศึกษาตอนต้น </t>
  </si>
  <si>
    <t>ชั้น</t>
  </si>
  <si>
    <t>วิชาพื้นฐาน</t>
  </si>
  <si>
    <t>วิชาเพิ่มเติม</t>
  </si>
  <si>
    <t>เทอม 1</t>
  </si>
  <si>
    <t>เทอม 2</t>
  </si>
  <si>
    <t>ชั้นมัธยมศึกษาปีที่ 1</t>
  </si>
  <si>
    <t>ชั้นมัธยมศึกษาปีที่ 2</t>
  </si>
  <si>
    <t>ชั้นมัธยมศึกษาปีที่ 3</t>
  </si>
  <si>
    <t>รวม</t>
  </si>
  <si>
    <t>รวมทั้งหมด</t>
  </si>
  <si>
    <t>รวมพื้นฐาน+เพิ่มเติม</t>
  </si>
  <si>
    <t>โครงสร้างหลักสูตรสถานศึกษา ระดับชั้นมัธยมศึกษาตอนปลาย</t>
  </si>
  <si>
    <t xml:space="preserve">ตามหลักสูตรแกนกลางการศึกษาขั้นพื้นฐาน พุทธศักราช 2551 </t>
  </si>
  <si>
    <t>ท 31101 ภาษาไทย 1</t>
  </si>
  <si>
    <t>ค 31101 คณิตศาสตร์ 1</t>
  </si>
  <si>
    <t>ส 31101 สังคมศึกษา 1</t>
  </si>
  <si>
    <t>ส31103ประวัติศาสตร์1</t>
  </si>
  <si>
    <t>ศ 31101 ศิลปะ 1</t>
  </si>
  <si>
    <t>อ 31101 ภาษาอังกฤษ 1</t>
  </si>
  <si>
    <t>ท 31102 ภาษาไทย 2</t>
  </si>
  <si>
    <t>ค 31102 คณิตศาสตร์ 2</t>
  </si>
  <si>
    <t>-</t>
  </si>
  <si>
    <t>ส 31102 สังคมศึกษา 2</t>
  </si>
  <si>
    <t>ส 31104 ประวัติศาสตร์2</t>
  </si>
  <si>
    <t>ศ 31102 ศิลปะ 2</t>
  </si>
  <si>
    <t>อ 31102 ภาษาอังกฤษ 2</t>
  </si>
  <si>
    <t>ค 31201  คณิตศาสตร์เพิ่มเติม 1</t>
  </si>
  <si>
    <t>ว 30201  ฟิสิกส์ 1</t>
  </si>
  <si>
    <t>ว 30221  เคมี 1</t>
  </si>
  <si>
    <t>ค 31202  คณิตศาสตร์เพิ่มเติม 2</t>
  </si>
  <si>
    <t>ว 30222 เคมี 2</t>
  </si>
  <si>
    <t>ว 30241ชีววิทยา 1</t>
  </si>
  <si>
    <t>ชั้นมัธยมศึกษาปีที่  4   (ภาคเรียนที่ 1)</t>
  </si>
  <si>
    <t>ชั้นมัธยมศึกษาปีที่  4  (ภาคเรียนที่ 2)</t>
  </si>
  <si>
    <t>ชั้นมัธยมศึกษาปีที่  5   (ภาคเรียนที่ 1)</t>
  </si>
  <si>
    <t>ชั้นมัธยมศึกษาปีที่  5  (ภาคเรียนที่ 2)</t>
  </si>
  <si>
    <t>ท 32101 ภาษาไทย 3</t>
  </si>
  <si>
    <t>ค 32101 คณิตศาสตร์ 3</t>
  </si>
  <si>
    <t>ส 32101  สังคมศึกษา 3</t>
  </si>
  <si>
    <t>พ 32101 สุขศึกษา 3</t>
  </si>
  <si>
    <t>พ 32102 พลศึกษา 3</t>
  </si>
  <si>
    <t>ศ 32101 ศิลปะ 3</t>
  </si>
  <si>
    <t>ง 32101 การงานอาชีพ 3</t>
  </si>
  <si>
    <t>อ 32101 ภาษาอังกฤษ 3</t>
  </si>
  <si>
    <t>ท 32102 ภาษาไทย 4</t>
  </si>
  <si>
    <t>ค 32102  คณิตศาสตร์ 4</t>
  </si>
  <si>
    <t>ส 32103  สังคมศึกษา 4</t>
  </si>
  <si>
    <t>ศ 32102ศิลปะ 4</t>
  </si>
  <si>
    <t>อ32102 ภาษาอังกฤษ 4</t>
  </si>
  <si>
    <t>ค 32203 คณิตศาสตร์เพิ่มเติม 3</t>
  </si>
  <si>
    <t>ว 30223 เคมี 3</t>
  </si>
  <si>
    <t xml:space="preserve">ค 32204 คณิตศาสตร์เพิ่มเติม 4 </t>
  </si>
  <si>
    <t>ว 30224 เคมี 4</t>
  </si>
  <si>
    <t>อ 30201 อังกฤษอ่าน-เขียน 1</t>
  </si>
  <si>
    <t>ชั้นมัธยมศึกษาปีที่  6   (ภาคเรียนที่ 1)</t>
  </si>
  <si>
    <t>ชั้นมัธยมศึกษาปีที่  6  (ภาคเรียนที่ 2)</t>
  </si>
  <si>
    <t>ท 33101 ภาษาไทย 5</t>
  </si>
  <si>
    <t>ค 33101 คณิตศาสตร์ 5</t>
  </si>
  <si>
    <t>ส  33101 สังคมศึกษา 5</t>
  </si>
  <si>
    <t>ศ 33101 ศิลปะ 5</t>
  </si>
  <si>
    <t>ง 33101 การงานอาชีพ 5</t>
  </si>
  <si>
    <t>อ 33101 ภาษาอังกฤษ 5</t>
  </si>
  <si>
    <t>ท 33102 ภาษาไทย 6</t>
  </si>
  <si>
    <t>ส 33102 สังคมศึกษา 6</t>
  </si>
  <si>
    <t>ศ 33102 ศิลปะ 6</t>
  </si>
  <si>
    <t>ง 33102 การงานอาชีพ6</t>
  </si>
  <si>
    <t>อ33102 ภาษาอังกฤษ 6</t>
  </si>
  <si>
    <t>ค 33205 คณิตศาสตร์เพิ่มเติม 5</t>
  </si>
  <si>
    <t>ว 30281 โครงงานวิทยาศาสตร์</t>
  </si>
  <si>
    <t>อ 30202 อังกฤษอ่าน-เขียน 2</t>
  </si>
  <si>
    <t xml:space="preserve">ค 33206 คณิตศาสตร์เพิ่มเติม 6 </t>
  </si>
  <si>
    <t>ชั้นมัธยมศึกษาปีที่ 4</t>
  </si>
  <si>
    <t>ชั้นมัธยมศึกษาปีที่ 5</t>
  </si>
  <si>
    <t>ชั้นมัธยมศึกษาปีที่ 6</t>
  </si>
  <si>
    <t>ว 30282 ร่างกายของเรา</t>
  </si>
  <si>
    <t>ว 30283  กินดีอยู่ดี</t>
  </si>
  <si>
    <t>ว 30284 แสงอาทิตย์และพลังงาน</t>
  </si>
  <si>
    <t>ว 30285 ชีวิตและวิวัฒนาการ</t>
  </si>
  <si>
    <t>ส 30224 การเมืองการปกครอง</t>
  </si>
  <si>
    <t>ว 30286 มรดกทางพันธุกรรม</t>
  </si>
  <si>
    <t>อ 30203 อังกฤษอ่าน-เขียน 2</t>
  </si>
  <si>
    <t>ว 30287 วิทยาศาสตร์สิ่งแวดล้อม</t>
  </si>
  <si>
    <t>อ 30204 ภาษาอังกฤษรอบรู้</t>
  </si>
  <si>
    <t>I20201การศึกษาค้นคว้าและสร้างองค์ความรู้</t>
  </si>
  <si>
    <t>I20202 การสื่อสารและการนำเสนอ</t>
  </si>
  <si>
    <t>I30201 การศึกษาค้นคว้าและสร้างองค์ความรู้</t>
  </si>
  <si>
    <t>ว 30202 ฟิสิกส์2</t>
  </si>
  <si>
    <t>I30202 การสื่อสารและการนำเสนอ</t>
  </si>
  <si>
    <t>© กิจกรรมเพื่อสังคมและฯ IS3</t>
  </si>
  <si>
    <t>ว 30205 ฟิสิกส์ 5</t>
  </si>
  <si>
    <t>ท 30213 ภาษาไทยเพิ่มเติม1</t>
  </si>
  <si>
    <t>ส 30212 เศรษฐกิจพอเพียง 1</t>
  </si>
  <si>
    <t>ท 30214 ภาษาไทยเพิ่มเติม2</t>
  </si>
  <si>
    <t>ส 30218 โครงงานประวัติศาสตร์</t>
  </si>
  <si>
    <t>อ 30214 ภาษาอังกฤษในชีวิตประจำวัน</t>
  </si>
  <si>
    <t>ท 30217 ภาษาไทยเพิ่มเติม 5</t>
  </si>
  <si>
    <t>ส 30216 การเงินการคลัง</t>
  </si>
  <si>
    <t>ท 30218 ภาษาไทยเพิ่มเติม 6</t>
  </si>
  <si>
    <t>ส 30217ภูมิศาสตร์กายภาพ</t>
  </si>
  <si>
    <t xml:space="preserve">ว 30104  วิทยาศาสตร์ชีวภาพ </t>
  </si>
  <si>
    <t>ค 33102 คณิตศาสตร์ 6</t>
  </si>
  <si>
    <t>ว30225 เคมี 5</t>
  </si>
  <si>
    <t>ท 30215ภาษาไทยเพิ่มเติม3</t>
  </si>
  <si>
    <t>ท 30216ภาษาไทยเพิ่มเติม 4</t>
  </si>
  <si>
    <t>ส 30221 ท้องถิ่นของเรา</t>
  </si>
  <si>
    <t>รวม หน่วยกิต</t>
  </si>
  <si>
    <t>ระดับชั้นมัธยมศึกษาตอนปลาย สายการเรียน วิทย์-คณิต</t>
  </si>
  <si>
    <t>ระดับชั้นมัธยมศึกษาตอนปลาย สายศิลป์ทั่วไป (เน้น ภาษาไทย-สังคมศึกษา)</t>
  </si>
  <si>
    <t>© กิจกรรมเพื่อสังคมฯ</t>
  </si>
  <si>
    <t>© กิจกรรมเพื่อสังคมฯ (IS3)</t>
  </si>
  <si>
    <t xml:space="preserve">© กิจกรรมเพื่อสังคมฯ </t>
  </si>
  <si>
    <t>ส 32102 ประวัติศาสตร์ 3</t>
  </si>
  <si>
    <t>ส 32104 ประวัติศาสตร์4</t>
  </si>
  <si>
    <t>ค 21202 คณิตศาสตร์เสริม2</t>
  </si>
  <si>
    <t>ค 21201คณิตศาสตร์เสริม 1</t>
  </si>
  <si>
    <t>ว 21103  วิทยาการคำนวน1</t>
  </si>
  <si>
    <t>ว21104 การออกแบบและเทคโนโลยี1</t>
  </si>
  <si>
    <t>ว20207 วิทยาศาสตร์กับความงาม</t>
  </si>
  <si>
    <t>ว 30106 วิทยาการคำนวณ1</t>
  </si>
  <si>
    <t>ว 30107การออกแบบและเทคโนโลยี1</t>
  </si>
  <si>
    <t>อ 30214 อังกฤษในชีวิตประจำวัน</t>
  </si>
  <si>
    <t>ว 30106  วิทยาการคำนวน1</t>
  </si>
  <si>
    <t xml:space="preserve"> ว 30107   การออกแบบและเทคโนโลยี1</t>
  </si>
  <si>
    <t>รวมพื้นฐาน  / เพิ่มเติม</t>
  </si>
  <si>
    <t>ว30109การออกแบบและเทคโนโลยี2</t>
  </si>
  <si>
    <t>ว 30105 วิทยาศาสตร์ โลกและ อวกาศ</t>
  </si>
  <si>
    <t>ว 30101 วิทยกายภาพ 2</t>
  </si>
  <si>
    <t>ว 30103 วิทยกายภาพ 1</t>
  </si>
  <si>
    <t>ค 20201 คณิตศาสตร์เสริม 3</t>
  </si>
  <si>
    <t>ค 20202คณิตศาสตร์เสริม 4</t>
  </si>
  <si>
    <t>ค 20204 คณิตศาสตร์เสริม 6</t>
  </si>
  <si>
    <t>เกณฑ์การจบ หลักสูตรม.ต้น</t>
  </si>
  <si>
    <t>เกณฑ์การจบหลักสูตร ม.ปลาย</t>
  </si>
  <si>
    <t>ว 30242 ชีววิทยา 2</t>
  </si>
  <si>
    <t xml:space="preserve"> ว 22103 วิทยาการคำนวน2</t>
  </si>
  <si>
    <t>ง 31101 การงาน 1</t>
  </si>
  <si>
    <t>ง 31102  การงาน 2</t>
  </si>
  <si>
    <t>ง 32102 การงานอาชีพ 4</t>
  </si>
  <si>
    <t>อ 32102 ภาษาอังกฤษ 4</t>
  </si>
  <si>
    <t>ว 30108 วิทยาการคำนวน2</t>
  </si>
  <si>
    <t>เกณฑ์การจบหลักสูตรม.ต้น</t>
  </si>
  <si>
    <t xml:space="preserve"> ส20213 การป้องกันการทุจริต 1</t>
  </si>
  <si>
    <t xml:space="preserve"> ส20214 การป้องกันการทุจริต2</t>
  </si>
  <si>
    <t xml:space="preserve"> ส20215 การป้องกันการทุจริต 3</t>
  </si>
  <si>
    <t>ส20216 การป้องกันการทุจริต 4</t>
  </si>
  <si>
    <t>ส20217 การป้องกันการทุจริต 5</t>
  </si>
  <si>
    <t>ส20218 การป้องกันการทุจริต 6</t>
  </si>
  <si>
    <t>ว 23103 วิทยาการคำนวน3</t>
  </si>
  <si>
    <t>ส 30243การป้องกันการทุจริต 1</t>
  </si>
  <si>
    <t>ส 30244การป้องกันการทุจริต 2</t>
  </si>
  <si>
    <t>ส 30245 การป้องกันการทุจริต3</t>
  </si>
  <si>
    <t>ส 30246 การป้องกันการทุจริต4</t>
  </si>
  <si>
    <t>ส 30247 การป้องกันการทุจริต 5</t>
  </si>
  <si>
    <t>ส 30248 การป้องกันการทุจริต 6</t>
  </si>
  <si>
    <t>ว30213 การสร้างเว็บไซต์</t>
  </si>
  <si>
    <t>ว 31102 วิทยาศาสตร์กายภาพ 2</t>
  </si>
  <si>
    <t>ว31102 วิทยาศาสตร์กายภาพ 1</t>
  </si>
  <si>
    <t>ส30243  การป้องกันการทุจริต 1</t>
  </si>
  <si>
    <t>ส30244 การป้องกันการทุจริต 2</t>
  </si>
  <si>
    <t>ส 30245 การป้องกันการทุจริต 3</t>
  </si>
  <si>
    <t>ส 30246 การป้องกันการทุจริต 4</t>
  </si>
  <si>
    <t>ส 30247 การป้องกันการทุจริต5</t>
  </si>
  <si>
    <t>ว 30105 วิทยาศาสตร์ โลก และ อวกาศ</t>
  </si>
  <si>
    <t>ว 20209 หุ่นยนต์เบื้องต้น1</t>
  </si>
  <si>
    <t>ว 20210 หุ่นยนต์เบื้องต้น 2</t>
  </si>
  <si>
    <t>ค 20203 คณิตศาสตร์เสริม 5</t>
  </si>
  <si>
    <t xml:space="preserve">ว 30211 งานกราฟิกและมัลติมีเดีย1 </t>
  </si>
  <si>
    <t>ว 30243 ชีววิทยา 3</t>
  </si>
  <si>
    <t>ว 30244 ชีววิทยา 4</t>
  </si>
  <si>
    <t>ว 30203 ฟิสิกส์ 3</t>
  </si>
  <si>
    <t>ว 30204 ฟิสิกส์ 4</t>
  </si>
  <si>
    <t>ว 30206 ฟิสิกส์ 6</t>
  </si>
  <si>
    <t>ว 30245 ชีววิทยา 5</t>
  </si>
  <si>
    <t>ว 30247 เคมี 6</t>
  </si>
  <si>
    <t>ว 30248 ชีววิทยา 6</t>
  </si>
  <si>
    <t>พ33227 เพศวิถี 2</t>
  </si>
  <si>
    <t>ว30246 งานกราฟิกและมัลติมีเดีย2</t>
  </si>
  <si>
    <t>ตามหลักสูตรแกนกลางการศึกษาขั้นพื้นฐาน พุทธศักราช 2551 (ปรับปรุงปีการศึกษา 2567)</t>
  </si>
  <si>
    <t>เน้นแผนการเรียนวิทยาศาสตร์ – คณิตศาสตร์ (ปรับปรุงปีการศึกษา 2567)</t>
  </si>
  <si>
    <t>เน้นแผนการเรียนศิลป์ทั่วไป (เน้น ภาษาไทย-สังคมศึกษา) (ปรับปรุงปีการศึกษา 2567)</t>
  </si>
  <si>
    <t>ว 21201โลกและธรณีภาค (1/2)</t>
  </si>
  <si>
    <t xml:space="preserve">อ 30204 ภาษาอังกฤษรอบรู้             </t>
  </si>
  <si>
    <t>พ33227 เพศวิถี 1</t>
  </si>
  <si>
    <t>ว 21202ดวงดาวและเอกภพ  (1/2)</t>
  </si>
  <si>
    <t>พ 30201 สุขศึกษาและพลศึกษา1</t>
  </si>
  <si>
    <t>พ 30202 สุขศึกษาและพลศึกษา2</t>
  </si>
  <si>
    <t>พ30201 สุขศึกษาและพลศึกษา1</t>
  </si>
  <si>
    <t>พ30202 สุขศึกษาและพลศึกษา2</t>
  </si>
  <si>
    <t>ง 30235 งานเกษตร1</t>
  </si>
  <si>
    <t>ง 30236 งานเกษตร2</t>
  </si>
  <si>
    <t>อ30210 อังกฤษฟัง-พูด</t>
  </si>
  <si>
    <t>ศ30201ศิลปะเพิ่มเติม1</t>
  </si>
  <si>
    <t>ศ30202 ศิลปะเพิ่มเติม2</t>
  </si>
  <si>
    <t>ท30203 การเขียนเชิงสร้างสรรค์</t>
  </si>
  <si>
    <t>ท33219 การเขียนเชิงวิชาการ</t>
  </si>
  <si>
    <t>ว21211วิทย์ฯพลังสิบ 1  (1/1)</t>
  </si>
  <si>
    <t>ว21212วิทย์ฯพลังงสิบ 2  (1/1)</t>
  </si>
  <si>
    <t>พ21101 สุขศึกษาและพลศึกษา1</t>
  </si>
  <si>
    <t>พ 21102 สุขศึกษาและพลศึกษา2</t>
  </si>
  <si>
    <t>ตามหลักสูตรแกนกลางการศึกษาขั้นพื้นฐาน พุทธศักราช 2551 (ปรับปรุงปีการศึกษา 2568)</t>
  </si>
  <si>
    <t>เน้นแผนการเรียนวิทยาศาสตร์ – คณิตศาสตร์ (ปรับปรุงปีการศึกษา 2568)</t>
  </si>
  <si>
    <t>เน้นแผนการเรียนศิลป์ทั่วไป (เน้น ภาษาไทย-สังคมศึกษา) (ปรับปรุงปีการศึกษา 2568)</t>
  </si>
  <si>
    <t>พ 32101 สุขศึกษาและพลศึกษา3</t>
  </si>
  <si>
    <t xml:space="preserve"> ส21201  ทักษะชีวิตและสังคม  1</t>
  </si>
  <si>
    <t xml:space="preserve"> ส21202 ทักษะชีวิตและสังคม 1</t>
  </si>
  <si>
    <t>พ22101 สุขศึกษาและพลศึกษา3</t>
  </si>
  <si>
    <t>พ22102 สุขศึกษาและพลศึกษา4</t>
  </si>
  <si>
    <t xml:space="preserve"> ว 22104การออกแบบและเทคโนโลยี2</t>
  </si>
  <si>
    <t>ว20208พลังงานทดแทนกับการใช้ประโยชน์</t>
  </si>
  <si>
    <t>ว 23104การออกแบบและเทคโนโลยี3</t>
  </si>
  <si>
    <t>อ 30215 ภาษาอังกฤษเพื่อการสื่อสาร</t>
  </si>
  <si>
    <t xml:space="preserve">ว 30251 ปัญญาประดิษฐ์ (AI) เบื้องต้น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</si>
</sst>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_-;\-* #,##0_-;_-* &quot;-&quot;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20"/>
      <color theme="1"/>
      <name val="Angsana New"/>
      <family val="1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rgb="FFFF0000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i/>
      <sz val="14"/>
      <color theme="1"/>
      <name val="TH Sarabun New"/>
      <family val="2"/>
    </font>
    <font>
      <sz val="14"/>
      <name val="TH Sarabun New"/>
      <family val="2"/>
    </font>
    <font>
      <sz val="14"/>
      <color rgb="FFFF0000"/>
      <name val="TH Sarabun New"/>
      <family val="2"/>
    </font>
    <font>
      <b/>
      <sz val="14"/>
      <name val="TH Sarabun New"/>
      <family val="2"/>
    </font>
    <font>
      <sz val="14"/>
      <color rgb="FFC00000"/>
      <name val="TH Sarabun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0" fontId="3" fillId="0" borderId="3" xfId="0" applyFont="1" applyBorder="1" applyAlignment="1">
      <alignment vertical="center"/>
    </xf>
    <xf numFmtId="1" fontId="5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4" xfId="0" quotePrefix="1" applyNumberFormat="1" applyFont="1" applyBorder="1" applyAlignment="1">
      <alignment horizontal="center" vertical="center"/>
    </xf>
    <xf numFmtId="1" fontId="3" fillId="0" borderId="6" xfId="0" quotePrefix="1" applyNumberFormat="1" applyFont="1" applyBorder="1" applyAlignment="1">
      <alignment horizontal="center" vertical="center"/>
    </xf>
    <xf numFmtId="1" fontId="3" fillId="0" borderId="5" xfId="0" quotePrefix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" fontId="8" fillId="0" borderId="1" xfId="0" quotePrefix="1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 vertical="center"/>
    </xf>
    <xf numFmtId="164" fontId="9" fillId="0" borderId="5" xfId="0" applyNumberFormat="1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64" fontId="8" fillId="0" borderId="1" xfId="0" quotePrefix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6" fontId="9" fillId="0" borderId="4" xfId="0" applyNumberFormat="1" applyFont="1" applyBorder="1" applyAlignment="1">
      <alignment horizontal="center" vertical="center"/>
    </xf>
    <xf numFmtId="166" fontId="9" fillId="0" borderId="5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2" fillId="0" borderId="1" xfId="0" quotePrefix="1" applyFont="1" applyBorder="1" applyAlignment="1">
      <alignment vertic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1" fillId="0" borderId="1" xfId="0" quotePrefix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2.jpg"/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237277</xdr:colOff>
      <xdr:row>18</xdr:row>
      <xdr:rowOff>80595</xdr:rowOff>
    </xdr:from>
    <xdr:to>
      <xdr:col>11</xdr:col>
      <xdr:colOff>603372</xdr:colOff>
      <xdr:row>31</xdr:row>
      <xdr:rowOff>244980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873" y="4872403"/>
          <a:ext cx="3741242" cy="31889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108520</xdr:colOff>
      <xdr:row>16</xdr:row>
      <xdr:rowOff>149676</xdr:rowOff>
    </xdr:from>
    <xdr:to>
      <xdr:col>11</xdr:col>
      <xdr:colOff>582386</xdr:colOff>
      <xdr:row>30</xdr:row>
      <xdr:rowOff>122236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163" y="4823730"/>
          <a:ext cx="4025330" cy="33187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29307</xdr:colOff>
      <xdr:row>16</xdr:row>
      <xdr:rowOff>7327</xdr:rowOff>
    </xdr:from>
    <xdr:to>
      <xdr:col>12</xdr:col>
      <xdr:colOff>183173</xdr:colOff>
      <xdr:row>31</xdr:row>
      <xdr:rowOff>204684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3442" y="4271596"/>
          <a:ext cx="4359519" cy="35943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112930</xdr:colOff>
      <xdr:row>0</xdr:row>
      <xdr:rowOff>161925</xdr:rowOff>
    </xdr:from>
    <xdr:to>
      <xdr:col>8</xdr:col>
      <xdr:colOff>561975</xdr:colOff>
      <xdr:row>43</xdr:row>
      <xdr:rowOff>38100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30" y="161925"/>
          <a:ext cx="5935445" cy="7848600"/>
        </a:xfrm>
        <a:prstGeom prst="rect">
          <a:avLst/>
        </a:prstGeom>
      </xdr:spPr>
    </xdr:pic>
    <xdr:clientData/>
  </xdr:twoCellAnchor>
  <xdr:twoCellAnchor editAs="oneCell">
    <xdr:from>
      <xdr:col>11</xdr:col>
      <xdr:colOff>676275</xdr:colOff>
      <xdr:row>25</xdr:row>
      <xdr:rowOff>165033</xdr:rowOff>
    </xdr:from>
    <xdr:to>
      <xdr:col>19</xdr:col>
      <xdr:colOff>200025</xdr:colOff>
      <xdr:row>48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4879908"/>
          <a:ext cx="5010150" cy="4130742"/>
        </a:xfrm>
        <a:prstGeom prst="rect">
          <a:avLst/>
        </a:prstGeom>
      </xdr:spPr>
    </xdr:pic>
    <xdr:clientData/>
  </xdr:twoCellAnchor>
  <xdr:twoCellAnchor editAs="oneCell">
    <xdr:from>
      <xdr:col>13</xdr:col>
      <xdr:colOff>628649</xdr:colOff>
      <xdr:row>5</xdr:row>
      <xdr:rowOff>51047</xdr:rowOff>
    </xdr:from>
    <xdr:to>
      <xdr:col>19</xdr:col>
      <xdr:colOff>85724</xdr:colOff>
      <xdr:row>22</xdr:row>
      <xdr:rowOff>19049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49" y="955922"/>
          <a:ext cx="3571875" cy="30445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12</xdr:col>
      <xdr:colOff>228600</xdr:colOff>
      <xdr:row>53</xdr:row>
      <xdr:rowOff>161373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52400"/>
          <a:ext cx="7772400" cy="96006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5"/>
  <sheetViews>
    <sheetView topLeftCell="A30" zoomScaleNormal="100" workbookViewId="0">
      <selection activeCell="I40" sqref="I40"/>
    </sheetView>
  </sheetViews>
  <sheetFormatPr defaultColWidth="9" defaultRowHeight="16.5"/>
  <cols>
    <col min="1" max="1" width="24.59765625" style="2" customWidth="1"/>
    <col min="2" max="2" width="8.59765625" style="2" customWidth="1"/>
    <col min="3" max="3" width="7.59765625" style="2" customWidth="1"/>
    <col min="4" max="4" width="25.53125" style="2" customWidth="1"/>
    <col min="5" max="5" width="8.86328125" style="2" customWidth="1"/>
    <col min="6" max="6" width="7.86328125" style="2" customWidth="1"/>
    <col min="7" max="7" width="9" style="2"/>
    <col min="8" max="8" width="17.46484375" style="2" customWidth="1"/>
    <col min="9" max="9" width="9.1328125" style="2" customWidth="1"/>
    <col min="10" max="10" width="8.3984375" style="2" customWidth="1"/>
    <col min="11" max="11" width="9.265625" style="2" customWidth="1"/>
    <col min="12" max="12" width="8.46484375" style="2" customWidth="1"/>
    <col min="13" max="13" width="8.3984375" style="2" customWidth="1"/>
    <col min="14" max="16384" width="9" style="2"/>
  </cols>
  <sheetData>
    <row r="1" spans="1:14" ht="20" customHeight="1">
      <c r="A1" s="13" t="s">
        <v>0</v>
      </c>
      <c r="B1" s="13"/>
      <c r="C1" s="13"/>
      <c r="D1" s="13"/>
      <c r="E1" s="13"/>
      <c r="F1" s="13"/>
    </row>
    <row r="2" spans="1:14" ht="20" customHeight="1">
      <c r="A2" s="13" t="s">
        <v>1</v>
      </c>
      <c r="B2" s="13"/>
      <c r="C2" s="13"/>
      <c r="D2" s="13"/>
      <c r="E2" s="13"/>
      <c r="F2" s="13"/>
      <c r="H2" s="31" t="s">
        <v>73</v>
      </c>
      <c r="I2" s="31"/>
      <c r="J2" s="31"/>
      <c r="K2" s="31"/>
      <c r="L2" s="31"/>
      <c r="M2" s="31"/>
      <c r="N2" s="31"/>
    </row>
    <row r="3" spans="1:14" ht="20" customHeight="1">
      <c r="A3" s="13" t="s">
        <v>274</v>
      </c>
      <c r="B3" s="13"/>
      <c r="C3" s="13"/>
      <c r="D3" s="13"/>
      <c r="E3" s="13"/>
      <c r="F3" s="13"/>
      <c r="H3" s="31" t="s">
        <v>74</v>
      </c>
      <c r="I3" s="31"/>
      <c r="J3" s="31"/>
      <c r="K3" s="31"/>
      <c r="L3" s="31"/>
      <c r="M3" s="31"/>
      <c r="N3" s="31"/>
    </row>
    <row r="4" spans="1:14" ht="20" customHeight="1">
      <c r="A4" s="14" t="s">
        <v>2</v>
      </c>
      <c r="B4" s="15"/>
      <c r="C4" s="16"/>
      <c r="D4" s="14" t="s">
        <v>3</v>
      </c>
      <c r="E4" s="15"/>
      <c r="F4" s="16"/>
      <c r="H4" s="32"/>
      <c r="I4" s="32"/>
      <c r="J4" s="32"/>
      <c r="K4" s="32"/>
      <c r="L4" s="32"/>
      <c r="M4" s="32"/>
      <c r="N4" s="32"/>
    </row>
    <row r="5" spans="1:14" ht="20" customHeight="1">
      <c r="A5" s="8" t="s">
        <v>4</v>
      </c>
      <c r="B5" s="17" t="s">
        <v>5</v>
      </c>
      <c r="C5" s="18"/>
      <c r="D5" s="8" t="s">
        <v>4</v>
      </c>
      <c r="E5" s="19" t="s">
        <v>5</v>
      </c>
      <c r="F5" s="19"/>
      <c r="H5" s="6" t="s">
        <v>75</v>
      </c>
      <c r="I5" s="6" t="s">
        <v>76</v>
      </c>
      <c r="J5" s="6"/>
      <c r="K5" s="6"/>
      <c r="L5" s="6" t="s">
        <v>77</v>
      </c>
      <c r="M5" s="6"/>
      <c r="N5" s="6"/>
    </row>
    <row r="6" spans="1:14" ht="20" customHeight="1">
      <c r="A6" s="9"/>
      <c r="B6" s="10" t="s">
        <v>31</v>
      </c>
      <c r="C6" s="10" t="s">
        <v>32</v>
      </c>
      <c r="D6" s="9"/>
      <c r="E6" s="10" t="s">
        <v>31</v>
      </c>
      <c r="F6" s="20" t="s">
        <v>32</v>
      </c>
      <c r="H6" s="6"/>
      <c r="I6" s="33" t="s">
        <v>78</v>
      </c>
      <c r="J6" s="33" t="s">
        <v>79</v>
      </c>
      <c r="K6" s="3" t="s">
        <v>5</v>
      </c>
      <c r="L6" s="5" t="s">
        <v>78</v>
      </c>
      <c r="M6" s="5" t="s">
        <v>79</v>
      </c>
      <c r="N6" s="5" t="s">
        <v>5</v>
      </c>
    </row>
    <row r="7" spans="1:14" ht="20" customHeight="1">
      <c r="A7" s="21" t="s">
        <v>6</v>
      </c>
      <c r="B7" s="22">
        <f>SUM(B8:B18)</f>
        <v>11</v>
      </c>
      <c r="C7" s="23">
        <f>SUM(C8:C18)</f>
        <v>440</v>
      </c>
      <c r="D7" s="21" t="s">
        <v>6</v>
      </c>
      <c r="E7" s="22">
        <f>SUM(E8:E18)</f>
        <v>11</v>
      </c>
      <c r="F7" s="10">
        <f>SUM(F8:F18)</f>
        <v>440</v>
      </c>
      <c r="H7" s="34" t="s">
        <v>80</v>
      </c>
      <c r="I7" s="35">
        <f>B7</f>
        <v>11</v>
      </c>
      <c r="J7" s="35">
        <f>E7</f>
        <v>11</v>
      </c>
      <c r="K7" s="36">
        <f>(I7+J7)*40</f>
        <v>880</v>
      </c>
      <c r="L7" s="35">
        <f>B19</f>
        <v>2.5</v>
      </c>
      <c r="M7" s="35">
        <f>E19</f>
        <v>2.5</v>
      </c>
      <c r="N7" s="34">
        <f>(L7+M7)*40</f>
        <v>200</v>
      </c>
    </row>
    <row r="8" spans="1:14" ht="20" customHeight="1">
      <c r="A8" s="24" t="s">
        <v>7</v>
      </c>
      <c r="B8" s="25">
        <v>1.5</v>
      </c>
      <c r="C8" s="26">
        <v>60</v>
      </c>
      <c r="D8" s="24" t="s">
        <v>8</v>
      </c>
      <c r="E8" s="25">
        <v>1.5</v>
      </c>
      <c r="F8" s="26">
        <v>60</v>
      </c>
      <c r="H8" s="34" t="s">
        <v>81</v>
      </c>
      <c r="I8" s="35">
        <f>B43</f>
        <v>11</v>
      </c>
      <c r="J8" s="35">
        <f>E43</f>
        <v>11</v>
      </c>
      <c r="K8" s="36">
        <f>(I8+J8)*40</f>
        <v>880</v>
      </c>
      <c r="L8" s="35">
        <f>B54</f>
        <v>3</v>
      </c>
      <c r="M8" s="35">
        <f>E54</f>
        <v>3</v>
      </c>
      <c r="N8" s="34">
        <f>(L8+M8)*40</f>
        <v>240</v>
      </c>
    </row>
    <row r="9" spans="1:14" ht="20" customHeight="1">
      <c r="A9" s="24" t="s">
        <v>9</v>
      </c>
      <c r="B9" s="25">
        <v>1.5</v>
      </c>
      <c r="C9" s="26">
        <v>60</v>
      </c>
      <c r="D9" s="24" t="s">
        <v>10</v>
      </c>
      <c r="E9" s="25">
        <v>1.5</v>
      </c>
      <c r="F9" s="26">
        <v>60</v>
      </c>
      <c r="H9" s="34" t="s">
        <v>82</v>
      </c>
      <c r="I9" s="35">
        <f>B73</f>
        <v>11</v>
      </c>
      <c r="J9" s="35">
        <f>E73</f>
        <v>11</v>
      </c>
      <c r="K9" s="36">
        <f>(I9+J9)*40</f>
        <v>880</v>
      </c>
      <c r="L9" s="35">
        <f>B85</f>
        <v>2.5</v>
      </c>
      <c r="M9" s="35">
        <f>E85</f>
        <v>2.5</v>
      </c>
      <c r="N9" s="34">
        <f>(L9+M9)*40</f>
        <v>200</v>
      </c>
    </row>
    <row r="10" spans="1:14" ht="20" customHeight="1">
      <c r="A10" s="24" t="s">
        <v>11</v>
      </c>
      <c r="B10" s="25">
        <v>1.5</v>
      </c>
      <c r="C10" s="26">
        <v>60</v>
      </c>
      <c r="D10" s="24" t="s">
        <v>12</v>
      </c>
      <c r="E10" s="25">
        <v>1.5</v>
      </c>
      <c r="F10" s="26">
        <v>60</v>
      </c>
      <c r="H10" s="34" t="s">
        <v>180</v>
      </c>
      <c r="I10" s="35">
        <f>SUM(I7:I9)</f>
        <v>33</v>
      </c>
      <c r="J10" s="35">
        <f>SUM(J7:J9)</f>
        <v>33</v>
      </c>
      <c r="K10" s="37" t="s">
        <v>96</v>
      </c>
      <c r="L10" s="35">
        <f>SUM(L7:L9)</f>
        <v>8</v>
      </c>
      <c r="M10" s="35">
        <f>SUM(M7:M9)</f>
        <v>8</v>
      </c>
      <c r="N10" s="38" t="s">
        <v>96</v>
      </c>
    </row>
    <row r="11" spans="1:14" ht="20" customHeight="1">
      <c r="A11" s="24" t="s">
        <v>190</v>
      </c>
      <c r="B11" s="25">
        <v>0.5</v>
      </c>
      <c r="C11" s="26">
        <v>20</v>
      </c>
      <c r="D11" s="24" t="s">
        <v>191</v>
      </c>
      <c r="E11" s="25">
        <v>0.5</v>
      </c>
      <c r="F11" s="26">
        <v>20</v>
      </c>
      <c r="H11" s="10" t="s">
        <v>198</v>
      </c>
      <c r="I11" s="39">
        <f>SUM(I10:J10)</f>
        <v>66</v>
      </c>
      <c r="J11" s="6"/>
      <c r="K11" s="40">
        <f>SUM(K7:K9)</f>
        <v>2640</v>
      </c>
      <c r="L11" s="41">
        <f>SUM(L10:M10)</f>
        <v>16</v>
      </c>
      <c r="M11" s="42"/>
      <c r="N11" s="5">
        <f>SUM(N7:N9)</f>
        <v>640</v>
      </c>
    </row>
    <row r="12" spans="1:14" ht="20" customHeight="1">
      <c r="A12" s="24" t="s">
        <v>13</v>
      </c>
      <c r="B12" s="25">
        <v>1.5</v>
      </c>
      <c r="C12" s="26">
        <v>60</v>
      </c>
      <c r="D12" s="24" t="s">
        <v>14</v>
      </c>
      <c r="E12" s="25">
        <v>1.5</v>
      </c>
      <c r="F12" s="26">
        <v>60</v>
      </c>
      <c r="H12" s="10" t="s">
        <v>24</v>
      </c>
      <c r="I12" s="43">
        <v>360</v>
      </c>
      <c r="J12" s="44"/>
      <c r="K12" s="44"/>
      <c r="L12" s="44"/>
      <c r="M12" s="44"/>
      <c r="N12" s="45"/>
    </row>
    <row r="13" spans="1:14" ht="20" customHeight="1">
      <c r="A13" s="24" t="s">
        <v>15</v>
      </c>
      <c r="B13" s="25">
        <v>0.5</v>
      </c>
      <c r="C13" s="26">
        <v>20</v>
      </c>
      <c r="D13" s="24" t="s">
        <v>16</v>
      </c>
      <c r="E13" s="25">
        <v>0.5</v>
      </c>
      <c r="F13" s="26">
        <v>20</v>
      </c>
      <c r="H13" s="5" t="s">
        <v>84</v>
      </c>
      <c r="I13" s="46">
        <f>I11+L11</f>
        <v>82</v>
      </c>
      <c r="J13" s="47"/>
      <c r="K13" s="48" t="s">
        <v>31</v>
      </c>
      <c r="L13" s="49">
        <f>K11+I12+N11</f>
        <v>3640</v>
      </c>
      <c r="M13" s="49"/>
      <c r="N13" s="50" t="s">
        <v>32</v>
      </c>
    </row>
    <row r="14" spans="1:14" ht="20" customHeight="1">
      <c r="A14" s="24" t="s">
        <v>272</v>
      </c>
      <c r="B14" s="25">
        <v>1</v>
      </c>
      <c r="C14" s="26">
        <v>40</v>
      </c>
      <c r="D14" s="24" t="s">
        <v>273</v>
      </c>
      <c r="E14" s="25">
        <v>1</v>
      </c>
      <c r="F14" s="26">
        <v>40</v>
      </c>
      <c r="H14" s="51"/>
      <c r="I14" s="51"/>
      <c r="J14" s="51"/>
      <c r="K14" s="51"/>
      <c r="L14" s="51"/>
      <c r="M14" s="51"/>
      <c r="N14" s="51"/>
    </row>
    <row r="15" spans="1:14" ht="20" customHeight="1">
      <c r="A15" s="24"/>
      <c r="B15" s="25"/>
      <c r="C15" s="26"/>
      <c r="D15" s="24"/>
      <c r="E15" s="25"/>
      <c r="F15" s="26"/>
      <c r="H15" s="52"/>
      <c r="I15" s="51"/>
      <c r="J15" s="51"/>
      <c r="K15" s="51"/>
      <c r="L15" s="51"/>
      <c r="M15" s="51"/>
      <c r="N15" s="51"/>
    </row>
    <row r="16" spans="1:14" ht="20" customHeight="1">
      <c r="A16" s="24" t="s">
        <v>17</v>
      </c>
      <c r="B16" s="25">
        <v>1</v>
      </c>
      <c r="C16" s="26">
        <v>40</v>
      </c>
      <c r="D16" s="24" t="s">
        <v>18</v>
      </c>
      <c r="E16" s="25">
        <v>1</v>
      </c>
      <c r="F16" s="26">
        <v>40</v>
      </c>
      <c r="H16" s="51"/>
      <c r="I16" s="51"/>
      <c r="J16" s="51"/>
      <c r="K16" s="51"/>
      <c r="L16" s="51"/>
      <c r="M16" s="51"/>
      <c r="N16" s="51"/>
    </row>
    <row r="17" spans="1:14" ht="20" customHeight="1" thickBot="1">
      <c r="A17" s="24" t="s">
        <v>19</v>
      </c>
      <c r="B17" s="25">
        <v>0.5</v>
      </c>
      <c r="C17" s="26">
        <v>20</v>
      </c>
      <c r="D17" s="24" t="s">
        <v>20</v>
      </c>
      <c r="E17" s="25">
        <v>0.5</v>
      </c>
      <c r="F17" s="26">
        <v>20</v>
      </c>
      <c r="H17" s="51"/>
      <c r="I17" s="51"/>
      <c r="J17" s="51"/>
      <c r="K17" s="51"/>
      <c r="L17" s="51"/>
      <c r="M17" s="51"/>
      <c r="N17" s="51"/>
    </row>
    <row r="18" spans="1:14" ht="20" customHeight="1">
      <c r="A18" s="24" t="s">
        <v>21</v>
      </c>
      <c r="B18" s="25">
        <v>1.5</v>
      </c>
      <c r="C18" s="26">
        <v>60</v>
      </c>
      <c r="D18" s="24" t="s">
        <v>22</v>
      </c>
      <c r="E18" s="25">
        <v>1.5</v>
      </c>
      <c r="F18" s="26">
        <v>60</v>
      </c>
      <c r="H18" s="53" t="s">
        <v>206</v>
      </c>
      <c r="I18" s="54"/>
      <c r="J18" s="54"/>
      <c r="K18" s="54"/>
      <c r="L18" s="55"/>
      <c r="M18" s="51"/>
      <c r="N18" s="51"/>
    </row>
    <row r="19" spans="1:14" ht="20" customHeight="1">
      <c r="A19" s="21" t="s">
        <v>23</v>
      </c>
      <c r="B19" s="22">
        <f>SUM(B20:B25)</f>
        <v>2.5</v>
      </c>
      <c r="C19" s="23">
        <f>SUM(C20:C25)</f>
        <v>100</v>
      </c>
      <c r="D19" s="21" t="s">
        <v>23</v>
      </c>
      <c r="E19" s="22">
        <f>SUM(E20:E25)</f>
        <v>2.5</v>
      </c>
      <c r="F19" s="10">
        <f>SUM(F20:F25)</f>
        <v>100</v>
      </c>
      <c r="H19" s="56"/>
      <c r="I19" s="51"/>
      <c r="J19" s="51"/>
      <c r="K19" s="51"/>
      <c r="L19" s="57"/>
      <c r="M19" s="51"/>
      <c r="N19" s="51"/>
    </row>
    <row r="20" spans="1:14" ht="20" customHeight="1">
      <c r="A20" s="24" t="s">
        <v>189</v>
      </c>
      <c r="B20" s="25">
        <v>0.5</v>
      </c>
      <c r="C20" s="26">
        <v>20</v>
      </c>
      <c r="D20" s="24" t="s">
        <v>188</v>
      </c>
      <c r="E20" s="25">
        <v>0.5</v>
      </c>
      <c r="F20" s="26">
        <v>20</v>
      </c>
      <c r="H20" s="56"/>
      <c r="I20" s="51"/>
      <c r="J20" s="51"/>
      <c r="K20" s="51"/>
      <c r="L20" s="57"/>
      <c r="M20" s="51"/>
      <c r="N20" s="51"/>
    </row>
    <row r="21" spans="1:14" ht="20" customHeight="1">
      <c r="A21" s="24" t="s">
        <v>270</v>
      </c>
      <c r="B21" s="25">
        <v>1</v>
      </c>
      <c r="C21" s="26">
        <v>40</v>
      </c>
      <c r="D21" s="24" t="s">
        <v>271</v>
      </c>
      <c r="E21" s="25">
        <v>1</v>
      </c>
      <c r="F21" s="26">
        <v>40</v>
      </c>
      <c r="H21" s="56"/>
      <c r="I21" s="51"/>
      <c r="J21" s="51"/>
      <c r="K21" s="51"/>
      <c r="L21" s="57"/>
      <c r="M21" s="51"/>
      <c r="N21" s="51"/>
    </row>
    <row r="22" spans="1:14" ht="20" customHeight="1">
      <c r="A22" s="24" t="s">
        <v>255</v>
      </c>
      <c r="B22" s="25"/>
      <c r="C22" s="26"/>
      <c r="D22" s="24" t="s">
        <v>258</v>
      </c>
      <c r="E22" s="25"/>
      <c r="F22" s="26"/>
      <c r="H22" s="56"/>
      <c r="I22" s="51"/>
      <c r="J22" s="51"/>
      <c r="K22" s="51"/>
      <c r="L22" s="57"/>
      <c r="M22" s="51"/>
      <c r="N22" s="51"/>
    </row>
    <row r="23" spans="1:14" ht="20" customHeight="1">
      <c r="A23" s="24" t="s">
        <v>216</v>
      </c>
      <c r="B23" s="25">
        <v>0.5</v>
      </c>
      <c r="C23" s="26">
        <v>20</v>
      </c>
      <c r="D23" s="24" t="s">
        <v>217</v>
      </c>
      <c r="E23" s="25">
        <v>0.5</v>
      </c>
      <c r="F23" s="26">
        <v>20</v>
      </c>
      <c r="H23" s="56"/>
      <c r="I23" s="51"/>
      <c r="J23" s="51"/>
      <c r="K23" s="51"/>
      <c r="L23" s="57"/>
      <c r="M23" s="51"/>
      <c r="N23" s="51"/>
    </row>
    <row r="24" spans="1:14" ht="20" customHeight="1">
      <c r="A24" s="27" t="s">
        <v>278</v>
      </c>
      <c r="B24" s="28">
        <v>0.5</v>
      </c>
      <c r="C24" s="29">
        <v>20</v>
      </c>
      <c r="D24" s="27" t="s">
        <v>279</v>
      </c>
      <c r="E24" s="28">
        <v>0.5</v>
      </c>
      <c r="F24" s="29">
        <v>20</v>
      </c>
      <c r="H24" s="56"/>
      <c r="I24" s="51"/>
      <c r="J24" s="51"/>
      <c r="K24" s="51"/>
      <c r="L24" s="57"/>
      <c r="M24" s="51"/>
      <c r="N24" s="51"/>
    </row>
    <row r="25" spans="1:14" ht="20" customHeight="1">
      <c r="A25" s="24"/>
      <c r="B25" s="25"/>
      <c r="C25" s="26"/>
      <c r="D25" s="24"/>
      <c r="E25" s="25"/>
      <c r="F25" s="26"/>
      <c r="H25" s="56"/>
      <c r="I25" s="51"/>
      <c r="J25" s="51"/>
      <c r="K25" s="51"/>
      <c r="L25" s="57"/>
      <c r="M25" s="51"/>
      <c r="N25" s="51"/>
    </row>
    <row r="26" spans="1:14" ht="20" customHeight="1">
      <c r="A26" s="21" t="s">
        <v>24</v>
      </c>
      <c r="B26" s="24"/>
      <c r="C26" s="10">
        <f>SUM(C27:C31)</f>
        <v>60</v>
      </c>
      <c r="D26" s="21" t="s">
        <v>24</v>
      </c>
      <c r="E26" s="24"/>
      <c r="F26" s="10">
        <f>SUM(F27:F31)</f>
        <v>60</v>
      </c>
      <c r="H26" s="56"/>
      <c r="I26" s="51"/>
      <c r="J26" s="51"/>
      <c r="K26" s="51"/>
      <c r="L26" s="57"/>
      <c r="M26" s="51"/>
      <c r="N26" s="51"/>
    </row>
    <row r="27" spans="1:14" ht="20" customHeight="1">
      <c r="A27" s="24" t="s">
        <v>28</v>
      </c>
      <c r="B27" s="24"/>
      <c r="C27" s="26">
        <v>20</v>
      </c>
      <c r="D27" s="24" t="s">
        <v>28</v>
      </c>
      <c r="E27" s="24"/>
      <c r="F27" s="26">
        <v>20</v>
      </c>
      <c r="H27" s="56"/>
      <c r="I27" s="51"/>
      <c r="J27" s="51"/>
      <c r="K27" s="51"/>
      <c r="L27" s="57"/>
      <c r="M27" s="51"/>
      <c r="N27" s="51"/>
    </row>
    <row r="28" spans="1:14" ht="20" customHeight="1">
      <c r="A28" s="24" t="s">
        <v>29</v>
      </c>
      <c r="B28" s="24"/>
      <c r="C28" s="26"/>
      <c r="D28" s="24" t="s">
        <v>29</v>
      </c>
      <c r="E28" s="24"/>
      <c r="F28" s="26"/>
      <c r="H28" s="56"/>
      <c r="I28" s="51"/>
      <c r="J28" s="51"/>
      <c r="K28" s="51"/>
      <c r="L28" s="57"/>
      <c r="M28" s="51"/>
      <c r="N28" s="51"/>
    </row>
    <row r="29" spans="1:14" ht="20" customHeight="1">
      <c r="A29" s="24" t="s">
        <v>25</v>
      </c>
      <c r="B29" s="24"/>
      <c r="C29" s="26">
        <v>15</v>
      </c>
      <c r="D29" s="24" t="s">
        <v>25</v>
      </c>
      <c r="E29" s="24"/>
      <c r="F29" s="26">
        <v>15</v>
      </c>
      <c r="H29" s="56"/>
      <c r="I29" s="51"/>
      <c r="J29" s="51"/>
      <c r="K29" s="51"/>
      <c r="L29" s="57"/>
      <c r="M29" s="51"/>
      <c r="N29" s="51"/>
    </row>
    <row r="30" spans="1:14" ht="20" customHeight="1">
      <c r="A30" s="24" t="s">
        <v>26</v>
      </c>
      <c r="B30" s="24"/>
      <c r="C30" s="26">
        <v>15</v>
      </c>
      <c r="D30" s="24" t="s">
        <v>26</v>
      </c>
      <c r="E30" s="24"/>
      <c r="F30" s="26">
        <v>20</v>
      </c>
      <c r="H30" s="56"/>
      <c r="I30" s="51"/>
      <c r="J30" s="51"/>
      <c r="K30" s="51"/>
      <c r="L30" s="57"/>
      <c r="M30" s="51"/>
      <c r="N30" s="51"/>
    </row>
    <row r="31" spans="1:14" ht="20" customHeight="1">
      <c r="A31" s="24" t="s">
        <v>30</v>
      </c>
      <c r="B31" s="24"/>
      <c r="C31" s="26">
        <v>10</v>
      </c>
      <c r="D31" s="24" t="s">
        <v>30</v>
      </c>
      <c r="E31" s="24"/>
      <c r="F31" s="26">
        <v>5</v>
      </c>
      <c r="H31" s="56"/>
      <c r="I31" s="51"/>
      <c r="J31" s="51"/>
      <c r="K31" s="51"/>
      <c r="L31" s="57"/>
      <c r="M31" s="51"/>
      <c r="N31" s="51"/>
    </row>
    <row r="32" spans="1:14" ht="20" customHeight="1">
      <c r="A32" s="20" t="s">
        <v>27</v>
      </c>
      <c r="B32" s="20"/>
      <c r="C32" s="23">
        <f>C7+C19+C26</f>
        <v>600</v>
      </c>
      <c r="D32" s="20" t="s">
        <v>27</v>
      </c>
      <c r="E32" s="20"/>
      <c r="F32" s="10">
        <f>F7+F19+F26</f>
        <v>600</v>
      </c>
      <c r="G32" s="4"/>
      <c r="H32" s="56"/>
      <c r="I32" s="51"/>
      <c r="J32" s="51"/>
      <c r="K32" s="51"/>
      <c r="L32" s="57"/>
      <c r="M32" s="51"/>
      <c r="N32" s="51"/>
    </row>
    <row r="33" spans="1:14" ht="20" customHeight="1" thickBot="1">
      <c r="H33" s="58"/>
      <c r="I33" s="59"/>
      <c r="J33" s="59"/>
      <c r="K33" s="59"/>
      <c r="L33" s="60"/>
      <c r="M33" s="51"/>
      <c r="N33" s="51"/>
    </row>
    <row r="36" spans="1:14">
      <c r="A36" s="11"/>
      <c r="B36" s="11"/>
      <c r="C36" s="11"/>
      <c r="D36" s="11"/>
      <c r="E36" s="11"/>
      <c r="F36" s="11"/>
    </row>
    <row r="37" spans="1:14" ht="20" customHeight="1">
      <c r="A37" s="13" t="s">
        <v>0</v>
      </c>
      <c r="B37" s="13"/>
      <c r="C37" s="13"/>
      <c r="D37" s="13"/>
      <c r="E37" s="13"/>
      <c r="F37" s="13"/>
    </row>
    <row r="38" spans="1:14" ht="20" customHeight="1">
      <c r="A38" s="13" t="s">
        <v>1</v>
      </c>
      <c r="B38" s="13"/>
      <c r="C38" s="13"/>
      <c r="D38" s="13"/>
      <c r="E38" s="13"/>
      <c r="F38" s="13"/>
    </row>
    <row r="39" spans="1:14" ht="20" customHeight="1">
      <c r="A39" s="13" t="s">
        <v>274</v>
      </c>
      <c r="B39" s="13"/>
      <c r="C39" s="13"/>
      <c r="D39" s="13"/>
      <c r="E39" s="13"/>
      <c r="F39" s="13"/>
    </row>
    <row r="40" spans="1:14" ht="20" customHeight="1">
      <c r="A40" s="14" t="s">
        <v>33</v>
      </c>
      <c r="B40" s="15"/>
      <c r="C40" s="16"/>
      <c r="D40" s="14" t="s">
        <v>50</v>
      </c>
      <c r="E40" s="15"/>
      <c r="F40" s="16"/>
    </row>
    <row r="41" spans="1:14" ht="20" customHeight="1">
      <c r="A41" s="8" t="s">
        <v>4</v>
      </c>
      <c r="B41" s="17" t="s">
        <v>5</v>
      </c>
      <c r="C41" s="18"/>
      <c r="D41" s="8" t="s">
        <v>4</v>
      </c>
      <c r="E41" s="19" t="s">
        <v>5</v>
      </c>
      <c r="F41" s="19"/>
    </row>
    <row r="42" spans="1:14" ht="20" customHeight="1">
      <c r="A42" s="9"/>
      <c r="B42" s="10" t="s">
        <v>31</v>
      </c>
      <c r="C42" s="10" t="s">
        <v>32</v>
      </c>
      <c r="D42" s="9"/>
      <c r="E42" s="10" t="s">
        <v>31</v>
      </c>
      <c r="F42" s="20" t="s">
        <v>32</v>
      </c>
    </row>
    <row r="43" spans="1:14" ht="20" customHeight="1">
      <c r="A43" s="21" t="s">
        <v>6</v>
      </c>
      <c r="B43" s="22">
        <f>SUM(B44:B53)</f>
        <v>11</v>
      </c>
      <c r="C43" s="10">
        <f>SUM(C44:C53)</f>
        <v>440</v>
      </c>
      <c r="D43" s="21" t="s">
        <v>6</v>
      </c>
      <c r="E43" s="22">
        <f>SUM(E44:E53)</f>
        <v>11</v>
      </c>
      <c r="F43" s="10">
        <f>SUM(F44:F53)</f>
        <v>440</v>
      </c>
    </row>
    <row r="44" spans="1:14" ht="20" customHeight="1">
      <c r="A44" s="24" t="s">
        <v>34</v>
      </c>
      <c r="B44" s="25">
        <v>1.5</v>
      </c>
      <c r="C44" s="26">
        <v>60</v>
      </c>
      <c r="D44" s="24" t="s">
        <v>35</v>
      </c>
      <c r="E44" s="25">
        <v>1.5</v>
      </c>
      <c r="F44" s="26">
        <v>60</v>
      </c>
    </row>
    <row r="45" spans="1:14" ht="20" customHeight="1">
      <c r="A45" s="24" t="s">
        <v>36</v>
      </c>
      <c r="B45" s="25">
        <v>1.5</v>
      </c>
      <c r="C45" s="26">
        <v>60</v>
      </c>
      <c r="D45" s="24" t="s">
        <v>37</v>
      </c>
      <c r="E45" s="25">
        <v>1.5</v>
      </c>
      <c r="F45" s="26">
        <v>60</v>
      </c>
    </row>
    <row r="46" spans="1:14" ht="20" customHeight="1">
      <c r="A46" s="24" t="s">
        <v>38</v>
      </c>
      <c r="B46" s="25">
        <v>1.5</v>
      </c>
      <c r="C46" s="26">
        <v>60</v>
      </c>
      <c r="D46" s="24" t="s">
        <v>39</v>
      </c>
      <c r="E46" s="25">
        <v>1.5</v>
      </c>
      <c r="F46" s="26">
        <v>60</v>
      </c>
    </row>
    <row r="47" spans="1:14" ht="20" customHeight="1">
      <c r="A47" s="24" t="s">
        <v>209</v>
      </c>
      <c r="B47" s="25">
        <v>0.5</v>
      </c>
      <c r="C47" s="26">
        <v>20</v>
      </c>
      <c r="D47" s="24" t="s">
        <v>282</v>
      </c>
      <c r="E47" s="25">
        <v>0.5</v>
      </c>
      <c r="F47" s="26">
        <v>20</v>
      </c>
    </row>
    <row r="48" spans="1:14" ht="20" customHeight="1">
      <c r="A48" s="24" t="s">
        <v>40</v>
      </c>
      <c r="B48" s="25">
        <v>1.5</v>
      </c>
      <c r="C48" s="26">
        <v>60</v>
      </c>
      <c r="D48" s="24" t="s">
        <v>41</v>
      </c>
      <c r="E48" s="25">
        <v>1.5</v>
      </c>
      <c r="F48" s="26">
        <v>60</v>
      </c>
    </row>
    <row r="49" spans="1:6" ht="20" customHeight="1">
      <c r="A49" s="24" t="s">
        <v>42</v>
      </c>
      <c r="B49" s="25">
        <v>0.5</v>
      </c>
      <c r="C49" s="26">
        <v>20</v>
      </c>
      <c r="D49" s="24" t="s">
        <v>43</v>
      </c>
      <c r="E49" s="25">
        <v>0.5</v>
      </c>
      <c r="F49" s="26">
        <v>20</v>
      </c>
    </row>
    <row r="50" spans="1:6" ht="20" customHeight="1">
      <c r="A50" s="24" t="s">
        <v>280</v>
      </c>
      <c r="B50" s="25">
        <v>1</v>
      </c>
      <c r="C50" s="26">
        <v>40</v>
      </c>
      <c r="D50" s="24" t="s">
        <v>281</v>
      </c>
      <c r="E50" s="25">
        <v>1</v>
      </c>
      <c r="F50" s="26">
        <v>40</v>
      </c>
    </row>
    <row r="51" spans="1:6" ht="20" customHeight="1">
      <c r="A51" s="24" t="s">
        <v>44</v>
      </c>
      <c r="B51" s="25">
        <v>1</v>
      </c>
      <c r="C51" s="26">
        <v>40</v>
      </c>
      <c r="D51" s="24" t="s">
        <v>45</v>
      </c>
      <c r="E51" s="25">
        <v>1</v>
      </c>
      <c r="F51" s="26">
        <v>40</v>
      </c>
    </row>
    <row r="52" spans="1:6" ht="20" customHeight="1">
      <c r="A52" s="24" t="s">
        <v>46</v>
      </c>
      <c r="B52" s="25">
        <v>0.5</v>
      </c>
      <c r="C52" s="26">
        <v>20</v>
      </c>
      <c r="D52" s="24" t="s">
        <v>47</v>
      </c>
      <c r="E52" s="25">
        <v>0.5</v>
      </c>
      <c r="F52" s="26">
        <v>20</v>
      </c>
    </row>
    <row r="53" spans="1:6" ht="20" customHeight="1">
      <c r="A53" s="24" t="s">
        <v>48</v>
      </c>
      <c r="B53" s="25">
        <v>1.5</v>
      </c>
      <c r="C53" s="26">
        <v>60</v>
      </c>
      <c r="D53" s="24" t="s">
        <v>49</v>
      </c>
      <c r="E53" s="25">
        <v>1.5</v>
      </c>
      <c r="F53" s="26">
        <v>60</v>
      </c>
    </row>
    <row r="54" spans="1:6" ht="20" customHeight="1">
      <c r="A54" s="21" t="s">
        <v>23</v>
      </c>
      <c r="B54" s="22">
        <f>SUM(B55:B58)</f>
        <v>3</v>
      </c>
      <c r="C54" s="10">
        <f>SUM(C55:C58)</f>
        <v>120</v>
      </c>
      <c r="D54" s="21" t="s">
        <v>23</v>
      </c>
      <c r="E54" s="22">
        <f>SUM(E55:E58)</f>
        <v>3</v>
      </c>
      <c r="F54" s="10">
        <f>SUM(F55:F58)</f>
        <v>120</v>
      </c>
    </row>
    <row r="55" spans="1:6" ht="20" customHeight="1">
      <c r="A55" s="24" t="s">
        <v>203</v>
      </c>
      <c r="B55" s="25">
        <v>0.5</v>
      </c>
      <c r="C55" s="26">
        <v>20</v>
      </c>
      <c r="D55" s="24" t="s">
        <v>204</v>
      </c>
      <c r="E55" s="25">
        <v>0.5</v>
      </c>
      <c r="F55" s="26">
        <v>20</v>
      </c>
    </row>
    <row r="56" spans="1:6" ht="20" customHeight="1">
      <c r="A56" s="27" t="s">
        <v>218</v>
      </c>
      <c r="B56" s="28">
        <v>0.5</v>
      </c>
      <c r="C56" s="29">
        <v>20</v>
      </c>
      <c r="D56" s="27" t="s">
        <v>219</v>
      </c>
      <c r="E56" s="25">
        <v>0.5</v>
      </c>
      <c r="F56" s="26">
        <v>20</v>
      </c>
    </row>
    <row r="57" spans="1:6" ht="20" customHeight="1">
      <c r="A57" s="24" t="s">
        <v>158</v>
      </c>
      <c r="B57" s="25">
        <v>1</v>
      </c>
      <c r="C57" s="26">
        <v>40</v>
      </c>
      <c r="D57" s="24" t="s">
        <v>159</v>
      </c>
      <c r="E57" s="25">
        <v>1</v>
      </c>
      <c r="F57" s="26">
        <v>40</v>
      </c>
    </row>
    <row r="58" spans="1:6" ht="20" customHeight="1">
      <c r="A58" s="24" t="s">
        <v>192</v>
      </c>
      <c r="B58" s="25">
        <v>1</v>
      </c>
      <c r="C58" s="26">
        <v>40</v>
      </c>
      <c r="D58" s="24" t="s">
        <v>283</v>
      </c>
      <c r="E58" s="25">
        <v>1</v>
      </c>
      <c r="F58" s="26">
        <v>40</v>
      </c>
    </row>
    <row r="59" spans="1:6" ht="20" customHeight="1">
      <c r="A59" s="21" t="s">
        <v>24</v>
      </c>
      <c r="B59" s="26"/>
      <c r="C59" s="10">
        <f>SUM(C60:C64)</f>
        <v>60</v>
      </c>
      <c r="D59" s="21" t="s">
        <v>24</v>
      </c>
      <c r="E59" s="26"/>
      <c r="F59" s="10">
        <f>SUM(F60:F64)</f>
        <v>60</v>
      </c>
    </row>
    <row r="60" spans="1:6" ht="20" customHeight="1">
      <c r="A60" s="24" t="s">
        <v>28</v>
      </c>
      <c r="B60" s="26"/>
      <c r="C60" s="26">
        <v>20</v>
      </c>
      <c r="D60" s="24" t="s">
        <v>28</v>
      </c>
      <c r="E60" s="26"/>
      <c r="F60" s="26">
        <v>20</v>
      </c>
    </row>
    <row r="61" spans="1:6" ht="20" customHeight="1">
      <c r="A61" s="24" t="s">
        <v>29</v>
      </c>
      <c r="B61" s="26"/>
      <c r="C61" s="26"/>
      <c r="D61" s="24" t="s">
        <v>29</v>
      </c>
      <c r="E61" s="26"/>
      <c r="F61" s="26"/>
    </row>
    <row r="62" spans="1:6" ht="20" customHeight="1">
      <c r="A62" s="24" t="s">
        <v>25</v>
      </c>
      <c r="B62" s="26"/>
      <c r="C62" s="26">
        <v>15</v>
      </c>
      <c r="D62" s="24" t="s">
        <v>25</v>
      </c>
      <c r="E62" s="26"/>
      <c r="F62" s="26">
        <v>15</v>
      </c>
    </row>
    <row r="63" spans="1:6" ht="20" customHeight="1">
      <c r="A63" s="24" t="s">
        <v>26</v>
      </c>
      <c r="B63" s="26"/>
      <c r="C63" s="26">
        <v>15</v>
      </c>
      <c r="D63" s="24" t="s">
        <v>26</v>
      </c>
      <c r="E63" s="26"/>
      <c r="F63" s="26">
        <v>20</v>
      </c>
    </row>
    <row r="64" spans="1:6" ht="20" customHeight="1">
      <c r="A64" s="24" t="s">
        <v>30</v>
      </c>
      <c r="B64" s="26"/>
      <c r="C64" s="26">
        <v>10</v>
      </c>
      <c r="D64" s="24" t="s">
        <v>30</v>
      </c>
      <c r="E64" s="26"/>
      <c r="F64" s="26">
        <v>5</v>
      </c>
    </row>
    <row r="65" spans="1:6" ht="20" customHeight="1">
      <c r="A65" s="20" t="s">
        <v>27</v>
      </c>
      <c r="B65" s="10"/>
      <c r="C65" s="10">
        <f>C43+C54+C59</f>
        <v>620</v>
      </c>
      <c r="D65" s="20" t="s">
        <v>27</v>
      </c>
      <c r="E65" s="10"/>
      <c r="F65" s="10">
        <f>F43+F54+F59</f>
        <v>620</v>
      </c>
    </row>
    <row r="66" spans="1:6" ht="20.65">
      <c r="A66" s="12"/>
      <c r="B66" s="12"/>
      <c r="C66" s="12"/>
      <c r="D66" s="12"/>
      <c r="E66" s="12"/>
      <c r="F66" s="12"/>
    </row>
    <row r="67" spans="1:6" ht="20" customHeight="1">
      <c r="A67" s="13" t="s">
        <v>0</v>
      </c>
      <c r="B67" s="13"/>
      <c r="C67" s="13"/>
      <c r="D67" s="13"/>
      <c r="E67" s="13"/>
      <c r="F67" s="13"/>
    </row>
    <row r="68" spans="1:6" ht="20" customHeight="1">
      <c r="A68" s="13" t="s">
        <v>1</v>
      </c>
      <c r="B68" s="13"/>
      <c r="C68" s="13"/>
      <c r="D68" s="13"/>
      <c r="E68" s="13"/>
      <c r="F68" s="13"/>
    </row>
    <row r="69" spans="1:6" ht="20" customHeight="1">
      <c r="A69" s="13" t="s">
        <v>252</v>
      </c>
      <c r="B69" s="13"/>
      <c r="C69" s="13"/>
      <c r="D69" s="13"/>
      <c r="E69" s="13"/>
      <c r="F69" s="13"/>
    </row>
    <row r="70" spans="1:6" ht="20" customHeight="1">
      <c r="A70" s="14" t="s">
        <v>51</v>
      </c>
      <c r="B70" s="15"/>
      <c r="C70" s="16"/>
      <c r="D70" s="14" t="s">
        <v>52</v>
      </c>
      <c r="E70" s="15"/>
      <c r="F70" s="16"/>
    </row>
    <row r="71" spans="1:6" ht="20" customHeight="1">
      <c r="A71" s="8" t="s">
        <v>4</v>
      </c>
      <c r="B71" s="17" t="s">
        <v>5</v>
      </c>
      <c r="C71" s="18"/>
      <c r="D71" s="8" t="s">
        <v>4</v>
      </c>
      <c r="E71" s="19" t="s">
        <v>5</v>
      </c>
      <c r="F71" s="19"/>
    </row>
    <row r="72" spans="1:6" ht="20" customHeight="1">
      <c r="A72" s="9"/>
      <c r="B72" s="10" t="s">
        <v>31</v>
      </c>
      <c r="C72" s="10" t="s">
        <v>32</v>
      </c>
      <c r="D72" s="9"/>
      <c r="E72" s="10" t="s">
        <v>31</v>
      </c>
      <c r="F72" s="20" t="s">
        <v>32</v>
      </c>
    </row>
    <row r="73" spans="1:6" ht="20" customHeight="1">
      <c r="A73" s="21" t="s">
        <v>6</v>
      </c>
      <c r="B73" s="22">
        <f>SUM(B74:B84)</f>
        <v>11</v>
      </c>
      <c r="C73" s="10">
        <f>SUM(C74:C84)</f>
        <v>440</v>
      </c>
      <c r="D73" s="30" t="s">
        <v>6</v>
      </c>
      <c r="E73" s="22">
        <f>SUM(E74:E84)</f>
        <v>11</v>
      </c>
      <c r="F73" s="10">
        <f>SUM(F74:F84)</f>
        <v>440</v>
      </c>
    </row>
    <row r="74" spans="1:6" ht="20" customHeight="1">
      <c r="A74" s="24" t="s">
        <v>53</v>
      </c>
      <c r="B74" s="25">
        <v>1.5</v>
      </c>
      <c r="C74" s="26">
        <v>60</v>
      </c>
      <c r="D74" s="24" t="s">
        <v>63</v>
      </c>
      <c r="E74" s="25">
        <v>1.5</v>
      </c>
      <c r="F74" s="26">
        <v>60</v>
      </c>
    </row>
    <row r="75" spans="1:6" ht="20" customHeight="1">
      <c r="A75" s="24" t="s">
        <v>54</v>
      </c>
      <c r="B75" s="25">
        <v>1.5</v>
      </c>
      <c r="C75" s="26">
        <v>60</v>
      </c>
      <c r="D75" s="24" t="s">
        <v>64</v>
      </c>
      <c r="E75" s="25">
        <v>1.5</v>
      </c>
      <c r="F75" s="26">
        <v>60</v>
      </c>
    </row>
    <row r="76" spans="1:6" ht="20" customHeight="1">
      <c r="A76" s="24" t="s">
        <v>55</v>
      </c>
      <c r="B76" s="25">
        <v>1.5</v>
      </c>
      <c r="C76" s="26">
        <v>60</v>
      </c>
      <c r="D76" s="24" t="s">
        <v>65</v>
      </c>
      <c r="E76" s="25">
        <v>1.5</v>
      </c>
      <c r="F76" s="26">
        <v>60</v>
      </c>
    </row>
    <row r="77" spans="1:6" ht="20" customHeight="1">
      <c r="A77" s="24" t="s">
        <v>222</v>
      </c>
      <c r="B77" s="25">
        <v>0.5</v>
      </c>
      <c r="C77" s="26">
        <v>20</v>
      </c>
      <c r="D77" s="24" t="s">
        <v>284</v>
      </c>
      <c r="E77" s="25">
        <v>0.5</v>
      </c>
      <c r="F77" s="26">
        <v>20</v>
      </c>
    </row>
    <row r="78" spans="1:6" ht="20" customHeight="1">
      <c r="A78" s="24" t="s">
        <v>56</v>
      </c>
      <c r="B78" s="25">
        <v>1.5</v>
      </c>
      <c r="C78" s="26">
        <v>60</v>
      </c>
      <c r="D78" s="24" t="s">
        <v>66</v>
      </c>
      <c r="E78" s="25">
        <v>1.5</v>
      </c>
      <c r="F78" s="26">
        <v>60</v>
      </c>
    </row>
    <row r="79" spans="1:6" ht="20" customHeight="1">
      <c r="A79" s="24" t="s">
        <v>57</v>
      </c>
      <c r="B79" s="25">
        <v>0.5</v>
      </c>
      <c r="C79" s="26">
        <v>20</v>
      </c>
      <c r="D79" s="24" t="s">
        <v>67</v>
      </c>
      <c r="E79" s="25">
        <v>0.5</v>
      </c>
      <c r="F79" s="26">
        <v>20</v>
      </c>
    </row>
    <row r="80" spans="1:6" ht="20" customHeight="1">
      <c r="A80" s="24" t="s">
        <v>58</v>
      </c>
      <c r="B80" s="25">
        <v>0.5</v>
      </c>
      <c r="C80" s="26">
        <v>20</v>
      </c>
      <c r="D80" s="24" t="s">
        <v>68</v>
      </c>
      <c r="E80" s="25">
        <v>0.5</v>
      </c>
      <c r="F80" s="26">
        <v>20</v>
      </c>
    </row>
    <row r="81" spans="1:6" ht="20" customHeight="1">
      <c r="A81" s="24" t="s">
        <v>59</v>
      </c>
      <c r="B81" s="25">
        <v>0.5</v>
      </c>
      <c r="C81" s="26">
        <v>20</v>
      </c>
      <c r="D81" s="24" t="s">
        <v>69</v>
      </c>
      <c r="E81" s="25">
        <v>0.5</v>
      </c>
      <c r="F81" s="26">
        <v>20</v>
      </c>
    </row>
    <row r="82" spans="1:6" ht="20" customHeight="1">
      <c r="A82" s="24" t="s">
        <v>60</v>
      </c>
      <c r="B82" s="25">
        <v>1</v>
      </c>
      <c r="C82" s="26">
        <v>40</v>
      </c>
      <c r="D82" s="24" t="s">
        <v>70</v>
      </c>
      <c r="E82" s="25">
        <v>1</v>
      </c>
      <c r="F82" s="26">
        <v>40</v>
      </c>
    </row>
    <row r="83" spans="1:6" ht="20" customHeight="1">
      <c r="A83" s="24" t="s">
        <v>61</v>
      </c>
      <c r="B83" s="25">
        <v>0.5</v>
      </c>
      <c r="C83" s="26">
        <v>20</v>
      </c>
      <c r="D83" s="24" t="s">
        <v>71</v>
      </c>
      <c r="E83" s="25">
        <v>0.5</v>
      </c>
      <c r="F83" s="26">
        <v>20</v>
      </c>
    </row>
    <row r="84" spans="1:6" ht="20" customHeight="1">
      <c r="A84" s="24" t="s">
        <v>62</v>
      </c>
      <c r="B84" s="25">
        <v>1.5</v>
      </c>
      <c r="C84" s="26">
        <v>60</v>
      </c>
      <c r="D84" s="24" t="s">
        <v>72</v>
      </c>
      <c r="E84" s="25">
        <v>1.5</v>
      </c>
      <c r="F84" s="26">
        <v>60</v>
      </c>
    </row>
    <row r="85" spans="1:6" ht="20" customHeight="1">
      <c r="A85" s="21" t="s">
        <v>23</v>
      </c>
      <c r="B85" s="22">
        <f>SUM(B86:B88)</f>
        <v>2.5</v>
      </c>
      <c r="C85" s="23">
        <f>SUM(C86:C88)</f>
        <v>100</v>
      </c>
      <c r="D85" s="21" t="s">
        <v>23</v>
      </c>
      <c r="E85" s="22">
        <f>SUM(E86:E88)</f>
        <v>2.5</v>
      </c>
      <c r="F85" s="10">
        <f>SUM(F86:F88)</f>
        <v>100</v>
      </c>
    </row>
    <row r="86" spans="1:6" ht="20" customHeight="1">
      <c r="A86" s="24" t="s">
        <v>240</v>
      </c>
      <c r="B86" s="25">
        <v>1</v>
      </c>
      <c r="C86" s="26">
        <v>40</v>
      </c>
      <c r="D86" s="24" t="s">
        <v>205</v>
      </c>
      <c r="E86" s="25">
        <v>1</v>
      </c>
      <c r="F86" s="26">
        <v>40</v>
      </c>
    </row>
    <row r="87" spans="1:6" ht="20" customHeight="1">
      <c r="A87" s="27" t="s">
        <v>220</v>
      </c>
      <c r="B87" s="28">
        <v>0.5</v>
      </c>
      <c r="C87" s="29">
        <v>20</v>
      </c>
      <c r="D87" s="27" t="s">
        <v>221</v>
      </c>
      <c r="E87" s="25">
        <v>0.5</v>
      </c>
      <c r="F87" s="26">
        <v>20</v>
      </c>
    </row>
    <row r="88" spans="1:6" ht="20" customHeight="1">
      <c r="A88" s="27" t="s">
        <v>238</v>
      </c>
      <c r="B88" s="28">
        <v>1</v>
      </c>
      <c r="C88" s="29">
        <v>40</v>
      </c>
      <c r="D88" s="27" t="s">
        <v>239</v>
      </c>
      <c r="E88" s="28">
        <v>1</v>
      </c>
      <c r="F88" s="29">
        <v>40</v>
      </c>
    </row>
    <row r="89" spans="1:6" ht="20" customHeight="1">
      <c r="A89" s="21" t="s">
        <v>24</v>
      </c>
      <c r="B89" s="26"/>
      <c r="C89" s="10">
        <f>SUM(C90:C94)</f>
        <v>60</v>
      </c>
      <c r="D89" s="21" t="s">
        <v>24</v>
      </c>
      <c r="E89" s="26"/>
      <c r="F89" s="10">
        <f>SUM(F90:F94)</f>
        <v>60</v>
      </c>
    </row>
    <row r="90" spans="1:6" ht="20" customHeight="1">
      <c r="A90" s="24" t="s">
        <v>28</v>
      </c>
      <c r="B90" s="26"/>
      <c r="C90" s="26">
        <v>20</v>
      </c>
      <c r="D90" s="24" t="s">
        <v>28</v>
      </c>
      <c r="E90" s="26"/>
      <c r="F90" s="26">
        <v>20</v>
      </c>
    </row>
    <row r="91" spans="1:6" ht="20" customHeight="1">
      <c r="A91" s="24" t="s">
        <v>29</v>
      </c>
      <c r="B91" s="26"/>
      <c r="C91" s="26"/>
      <c r="D91" s="24" t="s">
        <v>29</v>
      </c>
      <c r="E91" s="26"/>
      <c r="F91" s="26"/>
    </row>
    <row r="92" spans="1:6" ht="20" customHeight="1">
      <c r="A92" s="24" t="s">
        <v>25</v>
      </c>
      <c r="B92" s="26"/>
      <c r="C92" s="26">
        <v>15</v>
      </c>
      <c r="D92" s="24" t="s">
        <v>25</v>
      </c>
      <c r="E92" s="26"/>
      <c r="F92" s="26">
        <v>15</v>
      </c>
    </row>
    <row r="93" spans="1:6" ht="20" customHeight="1">
      <c r="A93" s="24" t="s">
        <v>26</v>
      </c>
      <c r="B93" s="26"/>
      <c r="C93" s="26">
        <v>15</v>
      </c>
      <c r="D93" s="24" t="s">
        <v>26</v>
      </c>
      <c r="E93" s="26"/>
      <c r="F93" s="26">
        <v>20</v>
      </c>
    </row>
    <row r="94" spans="1:6" ht="20" customHeight="1">
      <c r="A94" s="24" t="s">
        <v>163</v>
      </c>
      <c r="B94" s="26"/>
      <c r="C94" s="26">
        <v>10</v>
      </c>
      <c r="D94" s="24" t="s">
        <v>30</v>
      </c>
      <c r="E94" s="26"/>
      <c r="F94" s="26">
        <v>5</v>
      </c>
    </row>
    <row r="95" spans="1:6" ht="20" customHeight="1">
      <c r="A95" s="20" t="s">
        <v>27</v>
      </c>
      <c r="B95" s="10"/>
      <c r="C95" s="23">
        <f>C73+C85+C89</f>
        <v>600</v>
      </c>
      <c r="D95" s="20" t="s">
        <v>27</v>
      </c>
      <c r="E95" s="10"/>
      <c r="F95" s="10">
        <f>F73+F85+F89</f>
        <v>600</v>
      </c>
    </row>
  </sheetData>
  <mergeCells count="38">
    <mergeCell ref="A4:C4"/>
    <mergeCell ref="D4:F4"/>
    <mergeCell ref="A5:A6"/>
    <mergeCell ref="D5:D6"/>
    <mergeCell ref="A1:F1"/>
    <mergeCell ref="A2:F2"/>
    <mergeCell ref="A3:F3"/>
    <mergeCell ref="B5:C5"/>
    <mergeCell ref="E5:F5"/>
    <mergeCell ref="A71:A72"/>
    <mergeCell ref="B71:C71"/>
    <mergeCell ref="D71:D72"/>
    <mergeCell ref="E71:F71"/>
    <mergeCell ref="A69:F69"/>
    <mergeCell ref="A70:C70"/>
    <mergeCell ref="D70:F70"/>
    <mergeCell ref="A67:F67"/>
    <mergeCell ref="A38:F38"/>
    <mergeCell ref="A39:F39"/>
    <mergeCell ref="A40:C40"/>
    <mergeCell ref="D40:F40"/>
    <mergeCell ref="A37:F37"/>
    <mergeCell ref="A68:F68"/>
    <mergeCell ref="H18:L18"/>
    <mergeCell ref="H2:N2"/>
    <mergeCell ref="H3:N3"/>
    <mergeCell ref="H5:H6"/>
    <mergeCell ref="L5:N5"/>
    <mergeCell ref="I11:J11"/>
    <mergeCell ref="I5:K5"/>
    <mergeCell ref="L11:M11"/>
    <mergeCell ref="I12:N12"/>
    <mergeCell ref="I13:J13"/>
    <mergeCell ref="L13:M13"/>
    <mergeCell ref="A41:A42"/>
    <mergeCell ref="B41:C41"/>
    <mergeCell ref="D41:D42"/>
    <mergeCell ref="E41:F41"/>
  </mergeCells>
  <pageMargins left="0.7" right="0.7" top="0.75" bottom="0.75" header="0.3" footer="0.3"/>
  <pageSetup paperSize="9"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5"/>
  <sheetViews>
    <sheetView topLeftCell="B1" zoomScale="120" zoomScaleNormal="120" workbookViewId="0">
      <selection activeCell="G7" sqref="G7"/>
    </sheetView>
  </sheetViews>
  <sheetFormatPr defaultColWidth="9" defaultRowHeight="20" customHeight="1"/>
  <cols>
    <col min="1" max="1" width="24" style="64" customWidth="1"/>
    <col min="2" max="2" width="8" style="64" customWidth="1"/>
    <col min="3" max="3" width="6.3984375" style="64" customWidth="1"/>
    <col min="4" max="4" width="24.265625" style="64" customWidth="1"/>
    <col min="5" max="5" width="7.73046875" style="64" customWidth="1"/>
    <col min="6" max="6" width="6.59765625" style="64" customWidth="1"/>
    <col min="7" max="7" width="9" style="64"/>
    <col min="8" max="8" width="19.1328125" style="64" customWidth="1"/>
    <col min="9" max="9" width="9.3984375" style="64" customWidth="1"/>
    <col min="10" max="10" width="8.59765625" style="64" customWidth="1"/>
    <col min="11" max="11" width="9.46484375" style="64" customWidth="1"/>
    <col min="12" max="12" width="8.86328125" style="64" customWidth="1"/>
    <col min="13" max="13" width="10" style="64" customWidth="1"/>
    <col min="14" max="14" width="7.86328125" style="64" customWidth="1"/>
    <col min="15" max="16384" width="9" style="64"/>
  </cols>
  <sheetData>
    <row r="1" spans="1:14" ht="20" customHeight="1">
      <c r="A1" s="13" t="s">
        <v>86</v>
      </c>
      <c r="B1" s="13"/>
      <c r="C1" s="13"/>
      <c r="D1" s="13"/>
      <c r="E1" s="13"/>
      <c r="F1" s="13"/>
    </row>
    <row r="2" spans="1:14" ht="20" customHeight="1">
      <c r="A2" s="13" t="s">
        <v>1</v>
      </c>
      <c r="B2" s="13"/>
      <c r="C2" s="13"/>
      <c r="D2" s="13"/>
      <c r="E2" s="13"/>
      <c r="F2" s="13"/>
      <c r="H2" s="13" t="s">
        <v>73</v>
      </c>
      <c r="I2" s="13"/>
      <c r="J2" s="13"/>
      <c r="K2" s="13"/>
      <c r="L2" s="13"/>
      <c r="M2" s="13"/>
      <c r="N2" s="13"/>
    </row>
    <row r="3" spans="1:14" ht="20" customHeight="1">
      <c r="A3" s="13" t="s">
        <v>87</v>
      </c>
      <c r="B3" s="13"/>
      <c r="C3" s="13"/>
      <c r="D3" s="13"/>
      <c r="E3" s="13"/>
      <c r="F3" s="13"/>
      <c r="H3" s="13" t="s">
        <v>181</v>
      </c>
      <c r="I3" s="13"/>
      <c r="J3" s="13"/>
      <c r="K3" s="13"/>
      <c r="L3" s="13"/>
      <c r="M3" s="13"/>
      <c r="N3" s="13"/>
    </row>
    <row r="4" spans="1:14" ht="20" customHeight="1">
      <c r="A4" s="61" t="s">
        <v>275</v>
      </c>
      <c r="B4" s="61"/>
      <c r="C4" s="61"/>
      <c r="D4" s="61"/>
      <c r="E4" s="61"/>
      <c r="F4" s="61"/>
    </row>
    <row r="5" spans="1:14" ht="20" customHeight="1">
      <c r="A5" s="14" t="s">
        <v>107</v>
      </c>
      <c r="B5" s="15"/>
      <c r="C5" s="16"/>
      <c r="D5" s="14" t="s">
        <v>108</v>
      </c>
      <c r="E5" s="15"/>
      <c r="F5" s="16"/>
      <c r="H5" s="19" t="s">
        <v>75</v>
      </c>
      <c r="I5" s="14" t="s">
        <v>76</v>
      </c>
      <c r="J5" s="15"/>
      <c r="K5" s="16"/>
      <c r="L5" s="19" t="s">
        <v>77</v>
      </c>
      <c r="M5" s="19"/>
      <c r="N5" s="19"/>
    </row>
    <row r="6" spans="1:14" ht="20" customHeight="1">
      <c r="A6" s="8" t="s">
        <v>4</v>
      </c>
      <c r="B6" s="17" t="s">
        <v>5</v>
      </c>
      <c r="C6" s="18"/>
      <c r="D6" s="8" t="s">
        <v>4</v>
      </c>
      <c r="E6" s="19" t="s">
        <v>5</v>
      </c>
      <c r="F6" s="19"/>
      <c r="H6" s="19"/>
      <c r="I6" s="10" t="s">
        <v>78</v>
      </c>
      <c r="J6" s="10" t="s">
        <v>79</v>
      </c>
      <c r="K6" s="10" t="s">
        <v>5</v>
      </c>
      <c r="L6" s="10" t="s">
        <v>78</v>
      </c>
      <c r="M6" s="10" t="s">
        <v>79</v>
      </c>
      <c r="N6" s="10" t="s">
        <v>5</v>
      </c>
    </row>
    <row r="7" spans="1:14" ht="20" customHeight="1">
      <c r="A7" s="9"/>
      <c r="B7" s="10" t="s">
        <v>31</v>
      </c>
      <c r="C7" s="10" t="s">
        <v>32</v>
      </c>
      <c r="D7" s="9"/>
      <c r="E7" s="10" t="s">
        <v>31</v>
      </c>
      <c r="F7" s="20" t="s">
        <v>32</v>
      </c>
      <c r="H7" s="26" t="s">
        <v>146</v>
      </c>
      <c r="I7" s="25">
        <f>B8</f>
        <v>8</v>
      </c>
      <c r="J7" s="25">
        <f>E8</f>
        <v>7</v>
      </c>
      <c r="K7" s="63">
        <f>(I7+J7)*40</f>
        <v>600</v>
      </c>
      <c r="L7" s="25">
        <f>B19</f>
        <v>7</v>
      </c>
      <c r="M7" s="25">
        <f>E19</f>
        <v>8</v>
      </c>
      <c r="N7" s="26">
        <f>(L7+M7)*40</f>
        <v>600</v>
      </c>
    </row>
    <row r="8" spans="1:14" ht="20" customHeight="1">
      <c r="A8" s="21" t="s">
        <v>6</v>
      </c>
      <c r="B8" s="22">
        <f>SUM(B9:B18)</f>
        <v>8</v>
      </c>
      <c r="C8" s="10">
        <f>SUM(C9:C18)</f>
        <v>320</v>
      </c>
      <c r="D8" s="21" t="s">
        <v>6</v>
      </c>
      <c r="E8" s="22">
        <f>SUM(E9:E18)</f>
        <v>7</v>
      </c>
      <c r="F8" s="21">
        <f>SUM(F9:F18)</f>
        <v>280</v>
      </c>
      <c r="H8" s="26" t="s">
        <v>147</v>
      </c>
      <c r="I8" s="25">
        <f>B41</f>
        <v>7</v>
      </c>
      <c r="J8" s="25">
        <f>E41</f>
        <v>6</v>
      </c>
      <c r="K8" s="63">
        <f>(I8+J8)*40</f>
        <v>520</v>
      </c>
      <c r="L8" s="25">
        <f>B51</f>
        <v>7</v>
      </c>
      <c r="M8" s="25">
        <f>E51</f>
        <v>7</v>
      </c>
      <c r="N8" s="26">
        <f>(L8+M8)*40</f>
        <v>560</v>
      </c>
    </row>
    <row r="9" spans="1:14" ht="20" customHeight="1">
      <c r="A9" s="24" t="s">
        <v>88</v>
      </c>
      <c r="B9" s="25">
        <v>1</v>
      </c>
      <c r="C9" s="26">
        <v>40</v>
      </c>
      <c r="D9" s="24" t="s">
        <v>94</v>
      </c>
      <c r="E9" s="25">
        <v>1</v>
      </c>
      <c r="F9" s="26">
        <v>40</v>
      </c>
      <c r="H9" s="26" t="s">
        <v>148</v>
      </c>
      <c r="I9" s="65">
        <f>B73</f>
        <v>6</v>
      </c>
      <c r="J9" s="25">
        <f>E73</f>
        <v>7</v>
      </c>
      <c r="K9" s="63">
        <f>(I9+J9)*40</f>
        <v>520</v>
      </c>
      <c r="L9" s="25">
        <f>B82</f>
        <v>8</v>
      </c>
      <c r="M9" s="25">
        <f>E82</f>
        <v>6</v>
      </c>
      <c r="N9" s="26">
        <f>(L9+M9)*40</f>
        <v>560</v>
      </c>
    </row>
    <row r="10" spans="1:14" ht="20" customHeight="1">
      <c r="A10" s="24" t="s">
        <v>89</v>
      </c>
      <c r="B10" s="25">
        <v>1</v>
      </c>
      <c r="C10" s="26">
        <v>40</v>
      </c>
      <c r="D10" s="24" t="s">
        <v>95</v>
      </c>
      <c r="E10" s="25">
        <v>1</v>
      </c>
      <c r="F10" s="26">
        <v>40</v>
      </c>
      <c r="H10" s="26" t="s">
        <v>83</v>
      </c>
      <c r="I10" s="25">
        <f>SUM(I7:I9)</f>
        <v>21</v>
      </c>
      <c r="J10" s="25">
        <f>SUM(J7:J9)</f>
        <v>20</v>
      </c>
      <c r="K10" s="66" t="s">
        <v>96</v>
      </c>
      <c r="L10" s="25">
        <f>SUM(L7:L9)</f>
        <v>22</v>
      </c>
      <c r="M10" s="25">
        <f>SUM(M7:M9)</f>
        <v>21</v>
      </c>
      <c r="N10" s="62" t="s">
        <v>96</v>
      </c>
    </row>
    <row r="11" spans="1:14" ht="20" customHeight="1">
      <c r="A11" s="24" t="s">
        <v>174</v>
      </c>
      <c r="B11" s="25">
        <v>1</v>
      </c>
      <c r="C11" s="26">
        <v>40</v>
      </c>
      <c r="D11" s="67" t="s">
        <v>96</v>
      </c>
      <c r="E11" s="24"/>
      <c r="F11" s="24"/>
      <c r="H11" s="10" t="s">
        <v>85</v>
      </c>
      <c r="I11" s="68">
        <v>41</v>
      </c>
      <c r="J11" s="68"/>
      <c r="K11" s="69">
        <f>SUM(K7:K9)</f>
        <v>1640</v>
      </c>
      <c r="L11" s="68">
        <f>L10+M10</f>
        <v>43</v>
      </c>
      <c r="M11" s="68"/>
      <c r="N11" s="69">
        <f>SUM(N7:N9)</f>
        <v>1720</v>
      </c>
    </row>
    <row r="12" spans="1:14" ht="20" customHeight="1">
      <c r="A12" s="24" t="s">
        <v>193</v>
      </c>
      <c r="B12" s="25">
        <v>0.5</v>
      </c>
      <c r="C12" s="26">
        <v>20</v>
      </c>
      <c r="D12" s="24" t="s">
        <v>194</v>
      </c>
      <c r="E12" s="25">
        <v>0.5</v>
      </c>
      <c r="F12" s="26">
        <v>20</v>
      </c>
      <c r="H12" s="10" t="s">
        <v>24</v>
      </c>
      <c r="I12" s="70">
        <v>360</v>
      </c>
      <c r="J12" s="70"/>
      <c r="K12" s="70"/>
      <c r="L12" s="70"/>
      <c r="M12" s="70"/>
      <c r="N12" s="70"/>
    </row>
    <row r="13" spans="1:14" ht="20" customHeight="1">
      <c r="A13" s="24" t="s">
        <v>90</v>
      </c>
      <c r="B13" s="25">
        <v>1</v>
      </c>
      <c r="C13" s="26">
        <v>40</v>
      </c>
      <c r="D13" s="24" t="s">
        <v>97</v>
      </c>
      <c r="E13" s="25">
        <v>1</v>
      </c>
      <c r="F13" s="26">
        <v>40</v>
      </c>
      <c r="H13" s="10" t="s">
        <v>84</v>
      </c>
      <c r="I13" s="71">
        <f>SUM(I11+L11)</f>
        <v>84</v>
      </c>
      <c r="J13" s="72"/>
      <c r="K13" s="10" t="s">
        <v>31</v>
      </c>
      <c r="L13" s="73">
        <f>K11+N11+I12</f>
        <v>3720</v>
      </c>
      <c r="M13" s="16"/>
      <c r="N13" s="10" t="s">
        <v>32</v>
      </c>
    </row>
    <row r="14" spans="1:14" ht="20" customHeight="1">
      <c r="A14" s="24" t="s">
        <v>91</v>
      </c>
      <c r="B14" s="25">
        <v>0.5</v>
      </c>
      <c r="C14" s="26">
        <v>20</v>
      </c>
      <c r="D14" s="24" t="s">
        <v>98</v>
      </c>
      <c r="E14" s="25">
        <v>0.5</v>
      </c>
      <c r="F14" s="26">
        <v>20</v>
      </c>
      <c r="H14" s="74"/>
    </row>
    <row r="15" spans="1:14" ht="20" customHeight="1" thickBot="1">
      <c r="A15" s="24" t="s">
        <v>259</v>
      </c>
      <c r="B15" s="25">
        <v>1</v>
      </c>
      <c r="C15" s="26">
        <v>40</v>
      </c>
      <c r="D15" s="24" t="s">
        <v>260</v>
      </c>
      <c r="E15" s="25">
        <v>1</v>
      </c>
      <c r="F15" s="26">
        <v>40</v>
      </c>
      <c r="H15" s="75"/>
    </row>
    <row r="16" spans="1:14" ht="20" customHeight="1">
      <c r="A16" s="24" t="s">
        <v>92</v>
      </c>
      <c r="B16" s="25">
        <v>0.5</v>
      </c>
      <c r="C16" s="26">
        <v>20</v>
      </c>
      <c r="D16" s="24" t="s">
        <v>99</v>
      </c>
      <c r="E16" s="25">
        <v>0.5</v>
      </c>
      <c r="F16" s="26">
        <v>20</v>
      </c>
      <c r="H16" s="76" t="s">
        <v>207</v>
      </c>
      <c r="I16" s="77"/>
      <c r="J16" s="77"/>
      <c r="K16" s="77"/>
      <c r="L16" s="78"/>
    </row>
    <row r="17" spans="1:12" ht="20" customHeight="1">
      <c r="A17" s="27" t="s">
        <v>210</v>
      </c>
      <c r="B17" s="25">
        <v>0.5</v>
      </c>
      <c r="C17" s="26">
        <v>20</v>
      </c>
      <c r="D17" s="27" t="s">
        <v>211</v>
      </c>
      <c r="E17" s="25">
        <v>0.5</v>
      </c>
      <c r="F17" s="26">
        <v>20</v>
      </c>
      <c r="H17" s="79"/>
      <c r="I17" s="80"/>
      <c r="J17" s="80"/>
      <c r="K17" s="80"/>
      <c r="L17" s="81"/>
    </row>
    <row r="18" spans="1:12" ht="20" customHeight="1">
      <c r="A18" s="24" t="s">
        <v>93</v>
      </c>
      <c r="B18" s="25">
        <v>1</v>
      </c>
      <c r="C18" s="26">
        <v>40</v>
      </c>
      <c r="D18" s="24" t="s">
        <v>100</v>
      </c>
      <c r="E18" s="25">
        <v>1</v>
      </c>
      <c r="F18" s="26">
        <v>40</v>
      </c>
      <c r="H18" s="82"/>
      <c r="L18" s="83"/>
    </row>
    <row r="19" spans="1:12" ht="20" customHeight="1">
      <c r="A19" s="21" t="s">
        <v>23</v>
      </c>
      <c r="B19" s="22">
        <f>SUM(B20:B26)</f>
        <v>7</v>
      </c>
      <c r="C19" s="23">
        <f>SUM(C20:C26)</f>
        <v>280</v>
      </c>
      <c r="D19" s="21" t="s">
        <v>23</v>
      </c>
      <c r="E19" s="22">
        <f>SUM(E20:E26)</f>
        <v>8</v>
      </c>
      <c r="F19" s="23">
        <f>SUM(F20:F26)</f>
        <v>320</v>
      </c>
      <c r="H19" s="82"/>
      <c r="L19" s="83"/>
    </row>
    <row r="20" spans="1:12" ht="20" customHeight="1">
      <c r="A20" s="24" t="s">
        <v>101</v>
      </c>
      <c r="B20" s="25">
        <v>1</v>
      </c>
      <c r="C20" s="26">
        <v>40</v>
      </c>
      <c r="D20" s="24" t="s">
        <v>104</v>
      </c>
      <c r="E20" s="25">
        <v>1</v>
      </c>
      <c r="F20" s="26">
        <v>40</v>
      </c>
      <c r="H20" s="82"/>
      <c r="L20" s="83"/>
    </row>
    <row r="21" spans="1:12" ht="20" customHeight="1">
      <c r="A21" s="24" t="s">
        <v>102</v>
      </c>
      <c r="B21" s="25">
        <v>1.5</v>
      </c>
      <c r="C21" s="26">
        <v>60</v>
      </c>
      <c r="D21" s="24" t="s">
        <v>161</v>
      </c>
      <c r="E21" s="25">
        <v>1.5</v>
      </c>
      <c r="F21" s="26">
        <v>60</v>
      </c>
      <c r="H21" s="82"/>
      <c r="L21" s="83"/>
    </row>
    <row r="22" spans="1:12" ht="20" customHeight="1">
      <c r="A22" s="24" t="s">
        <v>103</v>
      </c>
      <c r="B22" s="25">
        <v>1.5</v>
      </c>
      <c r="C22" s="26">
        <v>60</v>
      </c>
      <c r="D22" s="24" t="s">
        <v>105</v>
      </c>
      <c r="E22" s="25">
        <v>1.5</v>
      </c>
      <c r="F22" s="26">
        <v>60</v>
      </c>
      <c r="H22" s="82"/>
      <c r="L22" s="83"/>
    </row>
    <row r="23" spans="1:12" ht="20" customHeight="1">
      <c r="A23" s="24" t="s">
        <v>106</v>
      </c>
      <c r="B23" s="25">
        <v>1.5</v>
      </c>
      <c r="C23" s="26">
        <v>60</v>
      </c>
      <c r="D23" s="24" t="s">
        <v>208</v>
      </c>
      <c r="E23" s="25">
        <v>1.5</v>
      </c>
      <c r="F23" s="26">
        <v>60</v>
      </c>
      <c r="H23" s="82"/>
      <c r="L23" s="83"/>
    </row>
    <row r="24" spans="1:12" ht="20" customHeight="1">
      <c r="A24" s="24"/>
      <c r="B24" s="24"/>
      <c r="C24" s="24"/>
      <c r="D24" s="24" t="s">
        <v>256</v>
      </c>
      <c r="E24" s="25">
        <v>1</v>
      </c>
      <c r="F24" s="26">
        <v>40</v>
      </c>
      <c r="H24" s="82"/>
      <c r="L24" s="83"/>
    </row>
    <row r="25" spans="1:12" ht="20" customHeight="1">
      <c r="A25" s="27" t="s">
        <v>160</v>
      </c>
      <c r="B25" s="28">
        <v>1</v>
      </c>
      <c r="C25" s="29">
        <v>40</v>
      </c>
      <c r="D25" s="27" t="s">
        <v>162</v>
      </c>
      <c r="E25" s="28">
        <v>1</v>
      </c>
      <c r="F25" s="29">
        <v>40</v>
      </c>
      <c r="H25" s="82"/>
      <c r="L25" s="83"/>
    </row>
    <row r="26" spans="1:12" ht="20" customHeight="1">
      <c r="A26" s="27" t="s">
        <v>223</v>
      </c>
      <c r="B26" s="28">
        <v>0.5</v>
      </c>
      <c r="C26" s="29">
        <v>20</v>
      </c>
      <c r="D26" s="27" t="s">
        <v>224</v>
      </c>
      <c r="E26" s="28">
        <v>0.5</v>
      </c>
      <c r="F26" s="29">
        <v>20</v>
      </c>
      <c r="H26" s="82"/>
      <c r="L26" s="83"/>
    </row>
    <row r="27" spans="1:12" ht="20" customHeight="1">
      <c r="A27" s="21" t="s">
        <v>24</v>
      </c>
      <c r="B27" s="24"/>
      <c r="C27" s="10">
        <f>SUM(C28:C31)</f>
        <v>60</v>
      </c>
      <c r="D27" s="21" t="s">
        <v>24</v>
      </c>
      <c r="E27" s="24"/>
      <c r="F27" s="10">
        <f>SUM(F28:F31)</f>
        <v>60</v>
      </c>
      <c r="H27" s="82"/>
      <c r="L27" s="83"/>
    </row>
    <row r="28" spans="1:12" ht="20" customHeight="1">
      <c r="A28" s="24" t="s">
        <v>28</v>
      </c>
      <c r="B28" s="24"/>
      <c r="C28" s="26">
        <v>20</v>
      </c>
      <c r="D28" s="24" t="s">
        <v>28</v>
      </c>
      <c r="E28" s="24"/>
      <c r="F28" s="26">
        <v>20</v>
      </c>
      <c r="H28" s="82"/>
      <c r="L28" s="83"/>
    </row>
    <row r="29" spans="1:12" ht="20" customHeight="1">
      <c r="A29" s="24" t="s">
        <v>29</v>
      </c>
      <c r="B29" s="24"/>
      <c r="C29" s="26"/>
      <c r="D29" s="24" t="s">
        <v>29</v>
      </c>
      <c r="E29" s="24"/>
      <c r="F29" s="26"/>
      <c r="H29" s="82"/>
      <c r="L29" s="83"/>
    </row>
    <row r="30" spans="1:12" ht="20" customHeight="1">
      <c r="A30" s="24" t="s">
        <v>26</v>
      </c>
      <c r="B30" s="24"/>
      <c r="C30" s="26">
        <v>20</v>
      </c>
      <c r="D30" s="24" t="s">
        <v>26</v>
      </c>
      <c r="E30" s="24"/>
      <c r="F30" s="26">
        <v>20</v>
      </c>
      <c r="H30" s="75"/>
      <c r="L30" s="83"/>
    </row>
    <row r="31" spans="1:12" ht="20" customHeight="1">
      <c r="A31" s="24" t="s">
        <v>183</v>
      </c>
      <c r="B31" s="24"/>
      <c r="C31" s="26">
        <v>20</v>
      </c>
      <c r="D31" s="24" t="s">
        <v>183</v>
      </c>
      <c r="E31" s="24"/>
      <c r="F31" s="26">
        <v>20</v>
      </c>
      <c r="H31" s="82"/>
      <c r="L31" s="83"/>
    </row>
    <row r="32" spans="1:12" ht="20" customHeight="1">
      <c r="A32" s="20" t="s">
        <v>27</v>
      </c>
      <c r="B32" s="20"/>
      <c r="C32" s="23">
        <f>C8+C19+C27</f>
        <v>660</v>
      </c>
      <c r="D32" s="20" t="s">
        <v>27</v>
      </c>
      <c r="E32" s="20"/>
      <c r="F32" s="23">
        <f>F8+F19+F27</f>
        <v>660</v>
      </c>
      <c r="H32" s="82"/>
      <c r="L32" s="83"/>
    </row>
    <row r="33" spans="1:12" ht="20" customHeight="1" thickBot="1">
      <c r="H33" s="84"/>
      <c r="I33" s="85"/>
      <c r="J33" s="85"/>
      <c r="K33" s="85"/>
      <c r="L33" s="86"/>
    </row>
    <row r="34" spans="1:12" ht="20" customHeight="1">
      <c r="A34" s="13" t="s">
        <v>86</v>
      </c>
      <c r="B34" s="13"/>
      <c r="C34" s="13"/>
      <c r="D34" s="13"/>
      <c r="E34" s="13"/>
      <c r="F34" s="13"/>
    </row>
    <row r="35" spans="1:12" ht="20" customHeight="1">
      <c r="A35" s="13" t="s">
        <v>1</v>
      </c>
      <c r="B35" s="13"/>
      <c r="C35" s="13"/>
      <c r="D35" s="13"/>
      <c r="E35" s="13"/>
      <c r="F35" s="13"/>
    </row>
    <row r="36" spans="1:12" ht="20" customHeight="1">
      <c r="A36" s="13" t="s">
        <v>87</v>
      </c>
      <c r="B36" s="13"/>
      <c r="C36" s="13"/>
      <c r="D36" s="13"/>
      <c r="E36" s="13"/>
      <c r="F36" s="13"/>
    </row>
    <row r="37" spans="1:12" ht="20" customHeight="1">
      <c r="A37" s="61" t="s">
        <v>253</v>
      </c>
      <c r="B37" s="61"/>
      <c r="C37" s="61"/>
      <c r="D37" s="61"/>
      <c r="E37" s="61"/>
      <c r="F37" s="61"/>
    </row>
    <row r="38" spans="1:12" ht="20" customHeight="1">
      <c r="A38" s="14" t="s">
        <v>109</v>
      </c>
      <c r="B38" s="15"/>
      <c r="C38" s="16"/>
      <c r="D38" s="14" t="s">
        <v>110</v>
      </c>
      <c r="E38" s="15"/>
      <c r="F38" s="16"/>
    </row>
    <row r="39" spans="1:12" ht="20" customHeight="1">
      <c r="A39" s="8" t="s">
        <v>4</v>
      </c>
      <c r="B39" s="17" t="s">
        <v>5</v>
      </c>
      <c r="C39" s="18"/>
      <c r="D39" s="8" t="s">
        <v>4</v>
      </c>
      <c r="E39" s="19" t="s">
        <v>5</v>
      </c>
      <c r="F39" s="19"/>
    </row>
    <row r="40" spans="1:12" ht="20" customHeight="1">
      <c r="A40" s="9"/>
      <c r="B40" s="10" t="s">
        <v>31</v>
      </c>
      <c r="C40" s="10" t="s">
        <v>32</v>
      </c>
      <c r="D40" s="9"/>
      <c r="E40" s="10" t="s">
        <v>31</v>
      </c>
      <c r="F40" s="20" t="s">
        <v>32</v>
      </c>
    </row>
    <row r="41" spans="1:12" ht="20" customHeight="1">
      <c r="A41" s="21" t="s">
        <v>6</v>
      </c>
      <c r="B41" s="22">
        <f>SUM(B42:B50)</f>
        <v>7</v>
      </c>
      <c r="C41" s="23">
        <f>SUM(C42:C50)</f>
        <v>260</v>
      </c>
      <c r="D41" s="21" t="s">
        <v>6</v>
      </c>
      <c r="E41" s="22">
        <f>SUM(E42:E50)</f>
        <v>6</v>
      </c>
      <c r="F41" s="23">
        <f>SUM(F42:F50)</f>
        <v>240</v>
      </c>
    </row>
    <row r="42" spans="1:12" ht="20" customHeight="1">
      <c r="A42" s="24" t="s">
        <v>111</v>
      </c>
      <c r="B42" s="25">
        <v>1</v>
      </c>
      <c r="C42" s="26">
        <v>40</v>
      </c>
      <c r="D42" s="24" t="s">
        <v>119</v>
      </c>
      <c r="E42" s="25">
        <v>1</v>
      </c>
      <c r="F42" s="26">
        <v>40</v>
      </c>
    </row>
    <row r="43" spans="1:12" ht="20" customHeight="1">
      <c r="A43" s="24" t="s">
        <v>112</v>
      </c>
      <c r="B43" s="25">
        <v>1</v>
      </c>
      <c r="C43" s="26">
        <v>40</v>
      </c>
      <c r="D43" s="24" t="s">
        <v>120</v>
      </c>
      <c r="E43" s="25">
        <v>1</v>
      </c>
      <c r="F43" s="26">
        <v>40</v>
      </c>
    </row>
    <row r="44" spans="1:12" ht="20" customHeight="1">
      <c r="A44" s="24" t="s">
        <v>113</v>
      </c>
      <c r="B44" s="25">
        <v>1</v>
      </c>
      <c r="C44" s="26">
        <v>40</v>
      </c>
      <c r="D44" s="24" t="s">
        <v>121</v>
      </c>
      <c r="E44" s="25">
        <v>1</v>
      </c>
      <c r="F44" s="62">
        <v>40</v>
      </c>
    </row>
    <row r="45" spans="1:12" ht="20" customHeight="1">
      <c r="A45" s="24" t="s">
        <v>186</v>
      </c>
      <c r="B45" s="25">
        <v>0.5</v>
      </c>
      <c r="C45" s="26">
        <v>20</v>
      </c>
      <c r="D45" s="24" t="s">
        <v>187</v>
      </c>
      <c r="E45" s="25">
        <v>0.5</v>
      </c>
      <c r="F45" s="26">
        <v>20</v>
      </c>
    </row>
    <row r="46" spans="1:12" ht="20" customHeight="1">
      <c r="A46" s="24" t="s">
        <v>214</v>
      </c>
      <c r="B46" s="25">
        <v>0.5</v>
      </c>
      <c r="C46" s="26">
        <v>20</v>
      </c>
      <c r="D46" s="24" t="s">
        <v>199</v>
      </c>
      <c r="E46" s="25">
        <v>0.5</v>
      </c>
      <c r="F46" s="26">
        <v>20</v>
      </c>
    </row>
    <row r="47" spans="1:12" ht="20" customHeight="1">
      <c r="A47" s="24" t="s">
        <v>277</v>
      </c>
      <c r="B47" s="25">
        <v>1</v>
      </c>
      <c r="C47" s="26">
        <v>20</v>
      </c>
      <c r="D47" s="24" t="s">
        <v>96</v>
      </c>
      <c r="E47" s="25"/>
      <c r="F47" s="62" t="s">
        <v>96</v>
      </c>
    </row>
    <row r="48" spans="1:12" ht="20" customHeight="1">
      <c r="A48" s="24" t="s">
        <v>116</v>
      </c>
      <c r="B48" s="25">
        <v>0.5</v>
      </c>
      <c r="C48" s="26">
        <v>20</v>
      </c>
      <c r="D48" s="24" t="s">
        <v>122</v>
      </c>
      <c r="E48" s="25">
        <v>0.5</v>
      </c>
      <c r="F48" s="26">
        <v>20</v>
      </c>
    </row>
    <row r="49" spans="1:6" ht="20" customHeight="1">
      <c r="A49" s="27" t="s">
        <v>117</v>
      </c>
      <c r="B49" s="28">
        <v>0.5</v>
      </c>
      <c r="C49" s="29">
        <v>20</v>
      </c>
      <c r="D49" s="27" t="s">
        <v>212</v>
      </c>
      <c r="E49" s="28">
        <v>0.5</v>
      </c>
      <c r="F49" s="29">
        <v>20</v>
      </c>
    </row>
    <row r="50" spans="1:6" ht="20" customHeight="1">
      <c r="A50" s="24" t="s">
        <v>118</v>
      </c>
      <c r="B50" s="25">
        <v>1</v>
      </c>
      <c r="C50" s="26">
        <v>40</v>
      </c>
      <c r="D50" s="24" t="s">
        <v>213</v>
      </c>
      <c r="E50" s="25">
        <v>1</v>
      </c>
      <c r="F50" s="26">
        <v>40</v>
      </c>
    </row>
    <row r="51" spans="1:6" ht="20" customHeight="1">
      <c r="A51" s="21" t="s">
        <v>23</v>
      </c>
      <c r="B51" s="22">
        <f>SUM(B52:B57)</f>
        <v>7</v>
      </c>
      <c r="C51" s="10">
        <f>SUM(C52:C57)</f>
        <v>280</v>
      </c>
      <c r="D51" s="21" t="s">
        <v>23</v>
      </c>
      <c r="E51" s="22">
        <f>SUM(E52:E57)</f>
        <v>7</v>
      </c>
      <c r="F51" s="10">
        <f>SUM(F52:F57)</f>
        <v>280</v>
      </c>
    </row>
    <row r="52" spans="1:6" ht="20" customHeight="1">
      <c r="A52" s="24" t="s">
        <v>124</v>
      </c>
      <c r="B52" s="25">
        <v>1</v>
      </c>
      <c r="C52" s="26">
        <v>40</v>
      </c>
      <c r="D52" s="24" t="s">
        <v>126</v>
      </c>
      <c r="E52" s="25">
        <v>1</v>
      </c>
      <c r="F52" s="26">
        <v>40</v>
      </c>
    </row>
    <row r="53" spans="1:6" ht="20" customHeight="1">
      <c r="A53" s="24" t="s">
        <v>125</v>
      </c>
      <c r="B53" s="25">
        <v>1.5</v>
      </c>
      <c r="C53" s="26">
        <v>60</v>
      </c>
      <c r="D53" s="24" t="s">
        <v>127</v>
      </c>
      <c r="E53" s="25">
        <v>1.5</v>
      </c>
      <c r="F53" s="26">
        <v>60</v>
      </c>
    </row>
    <row r="54" spans="1:6" ht="20" customHeight="1">
      <c r="A54" s="24" t="s">
        <v>242</v>
      </c>
      <c r="B54" s="25">
        <v>1.5</v>
      </c>
      <c r="C54" s="26">
        <v>60</v>
      </c>
      <c r="D54" s="24" t="s">
        <v>243</v>
      </c>
      <c r="E54" s="25">
        <v>1.5</v>
      </c>
      <c r="F54" s="26">
        <v>60</v>
      </c>
    </row>
    <row r="55" spans="1:6" ht="20" customHeight="1">
      <c r="A55" s="24" t="s">
        <v>244</v>
      </c>
      <c r="B55" s="25">
        <v>1.5</v>
      </c>
      <c r="C55" s="26">
        <v>60</v>
      </c>
      <c r="D55" s="24" t="s">
        <v>245</v>
      </c>
      <c r="E55" s="25">
        <v>1.5</v>
      </c>
      <c r="F55" s="26">
        <v>60</v>
      </c>
    </row>
    <row r="56" spans="1:6" ht="20" customHeight="1">
      <c r="A56" s="67" t="s">
        <v>195</v>
      </c>
      <c r="B56" s="25">
        <v>1</v>
      </c>
      <c r="C56" s="26">
        <v>40</v>
      </c>
      <c r="D56" s="24" t="s">
        <v>128</v>
      </c>
      <c r="E56" s="25">
        <v>1</v>
      </c>
      <c r="F56" s="26">
        <v>40</v>
      </c>
    </row>
    <row r="57" spans="1:6" ht="20" customHeight="1">
      <c r="A57" s="27" t="s">
        <v>225</v>
      </c>
      <c r="B57" s="26">
        <v>0.5</v>
      </c>
      <c r="C57" s="26">
        <v>20</v>
      </c>
      <c r="D57" s="27" t="s">
        <v>226</v>
      </c>
      <c r="E57" s="25">
        <v>0.5</v>
      </c>
      <c r="F57" s="26">
        <v>20</v>
      </c>
    </row>
    <row r="58" spans="1:6" ht="20" customHeight="1">
      <c r="A58" s="21" t="s">
        <v>24</v>
      </c>
      <c r="B58" s="24"/>
      <c r="C58" s="10">
        <f>SUM(C59:C62)</f>
        <v>60</v>
      </c>
      <c r="D58" s="21" t="s">
        <v>24</v>
      </c>
      <c r="E58" s="24"/>
      <c r="F58" s="10">
        <f>SUM(F59:F62)</f>
        <v>60</v>
      </c>
    </row>
    <row r="59" spans="1:6" ht="20" customHeight="1">
      <c r="A59" s="24" t="s">
        <v>28</v>
      </c>
      <c r="B59" s="24"/>
      <c r="C59" s="26">
        <v>20</v>
      </c>
      <c r="D59" s="24" t="s">
        <v>28</v>
      </c>
      <c r="E59" s="24"/>
      <c r="F59" s="26">
        <v>20</v>
      </c>
    </row>
    <row r="60" spans="1:6" ht="20" customHeight="1">
      <c r="A60" s="24" t="s">
        <v>29</v>
      </c>
      <c r="B60" s="24"/>
      <c r="C60" s="26"/>
      <c r="D60" s="24" t="s">
        <v>29</v>
      </c>
      <c r="E60" s="24"/>
      <c r="F60" s="26"/>
    </row>
    <row r="61" spans="1:6" ht="20" customHeight="1">
      <c r="A61" s="24" t="s">
        <v>26</v>
      </c>
      <c r="B61" s="24"/>
      <c r="C61" s="26">
        <v>20</v>
      </c>
      <c r="D61" s="24" t="s">
        <v>26</v>
      </c>
      <c r="E61" s="24"/>
      <c r="F61" s="26">
        <v>20</v>
      </c>
    </row>
    <row r="62" spans="1:6" ht="20" customHeight="1">
      <c r="A62" s="24" t="s">
        <v>184</v>
      </c>
      <c r="B62" s="24"/>
      <c r="C62" s="26">
        <v>20</v>
      </c>
      <c r="D62" s="24" t="s">
        <v>183</v>
      </c>
      <c r="E62" s="24"/>
      <c r="F62" s="26">
        <v>20</v>
      </c>
    </row>
    <row r="63" spans="1:6" ht="20" customHeight="1">
      <c r="A63" s="20" t="s">
        <v>27</v>
      </c>
      <c r="B63" s="20"/>
      <c r="C63" s="23">
        <f>C41+C51+C58</f>
        <v>600</v>
      </c>
      <c r="D63" s="20" t="s">
        <v>27</v>
      </c>
      <c r="E63" s="20"/>
      <c r="F63" s="23">
        <f>F41+F51+F58</f>
        <v>580</v>
      </c>
    </row>
    <row r="66" spans="1:6" ht="20" customHeight="1">
      <c r="A66" s="13" t="s">
        <v>86</v>
      </c>
      <c r="B66" s="13"/>
      <c r="C66" s="13"/>
      <c r="D66" s="13"/>
      <c r="E66" s="13"/>
      <c r="F66" s="13"/>
    </row>
    <row r="67" spans="1:6" ht="20" customHeight="1">
      <c r="A67" s="13" t="s">
        <v>1</v>
      </c>
      <c r="B67" s="13"/>
      <c r="C67" s="13"/>
      <c r="D67" s="13"/>
      <c r="E67" s="13"/>
      <c r="F67" s="13"/>
    </row>
    <row r="68" spans="1:6" ht="20" customHeight="1">
      <c r="A68" s="13" t="s">
        <v>87</v>
      </c>
      <c r="B68" s="13"/>
      <c r="C68" s="13"/>
      <c r="D68" s="13"/>
      <c r="E68" s="13"/>
      <c r="F68" s="13"/>
    </row>
    <row r="69" spans="1:6" ht="20" customHeight="1">
      <c r="A69" s="61" t="s">
        <v>253</v>
      </c>
      <c r="B69" s="61"/>
      <c r="C69" s="61"/>
      <c r="D69" s="61"/>
      <c r="E69" s="61"/>
      <c r="F69" s="61"/>
    </row>
    <row r="70" spans="1:6" ht="20" customHeight="1">
      <c r="A70" s="14" t="s">
        <v>129</v>
      </c>
      <c r="B70" s="15"/>
      <c r="C70" s="16"/>
      <c r="D70" s="14" t="s">
        <v>130</v>
      </c>
      <c r="E70" s="15"/>
      <c r="F70" s="16"/>
    </row>
    <row r="71" spans="1:6" ht="20" customHeight="1">
      <c r="A71" s="8" t="s">
        <v>4</v>
      </c>
      <c r="B71" s="17" t="s">
        <v>5</v>
      </c>
      <c r="C71" s="18"/>
      <c r="D71" s="8" t="s">
        <v>4</v>
      </c>
      <c r="E71" s="19" t="s">
        <v>5</v>
      </c>
      <c r="F71" s="19"/>
    </row>
    <row r="72" spans="1:6" ht="20" customHeight="1">
      <c r="A72" s="9"/>
      <c r="B72" s="10" t="s">
        <v>31</v>
      </c>
      <c r="C72" s="10" t="s">
        <v>32</v>
      </c>
      <c r="D72" s="9"/>
      <c r="E72" s="10" t="s">
        <v>31</v>
      </c>
      <c r="F72" s="20" t="s">
        <v>32</v>
      </c>
    </row>
    <row r="73" spans="1:6" ht="20" customHeight="1">
      <c r="A73" s="21" t="s">
        <v>6</v>
      </c>
      <c r="B73" s="22">
        <f>SUM(B74:B81)</f>
        <v>6</v>
      </c>
      <c r="C73" s="10">
        <f>SUM(C74:C81)</f>
        <v>240</v>
      </c>
      <c r="D73" s="30" t="s">
        <v>6</v>
      </c>
      <c r="E73" s="22">
        <f>SUM(E74:E81)</f>
        <v>7</v>
      </c>
      <c r="F73" s="23">
        <f>SUM(F74:F81)</f>
        <v>280</v>
      </c>
    </row>
    <row r="74" spans="1:6" ht="20" customHeight="1">
      <c r="A74" s="24" t="s">
        <v>131</v>
      </c>
      <c r="B74" s="25">
        <v>1</v>
      </c>
      <c r="C74" s="26">
        <v>40</v>
      </c>
      <c r="D74" s="24" t="s">
        <v>137</v>
      </c>
      <c r="E74" s="25">
        <v>1</v>
      </c>
      <c r="F74" s="26">
        <v>40</v>
      </c>
    </row>
    <row r="75" spans="1:6" ht="20" customHeight="1">
      <c r="A75" s="24" t="s">
        <v>132</v>
      </c>
      <c r="B75" s="25">
        <v>1</v>
      </c>
      <c r="C75" s="26">
        <v>40</v>
      </c>
      <c r="D75" s="24" t="s">
        <v>175</v>
      </c>
      <c r="E75" s="25">
        <v>1</v>
      </c>
      <c r="F75" s="26">
        <v>40</v>
      </c>
    </row>
    <row r="76" spans="1:6" ht="20" customHeight="1">
      <c r="A76" s="24" t="s">
        <v>230</v>
      </c>
      <c r="B76" s="25">
        <v>1</v>
      </c>
      <c r="C76" s="26">
        <v>40</v>
      </c>
      <c r="D76" s="24" t="s">
        <v>231</v>
      </c>
      <c r="E76" s="25">
        <v>1</v>
      </c>
      <c r="F76" s="26">
        <v>40</v>
      </c>
    </row>
    <row r="77" spans="1:6" ht="20" customHeight="1">
      <c r="A77" s="24" t="s">
        <v>96</v>
      </c>
      <c r="B77" s="25" t="s">
        <v>96</v>
      </c>
      <c r="C77" s="62" t="s">
        <v>96</v>
      </c>
      <c r="D77" s="24" t="s">
        <v>200</v>
      </c>
      <c r="E77" s="25">
        <v>1</v>
      </c>
      <c r="F77" s="26">
        <v>40</v>
      </c>
    </row>
    <row r="78" spans="1:6" ht="20" customHeight="1">
      <c r="A78" s="24" t="s">
        <v>133</v>
      </c>
      <c r="B78" s="25">
        <v>1</v>
      </c>
      <c r="C78" s="26">
        <v>40</v>
      </c>
      <c r="D78" s="24" t="s">
        <v>138</v>
      </c>
      <c r="E78" s="25">
        <v>1</v>
      </c>
      <c r="F78" s="26">
        <v>40</v>
      </c>
    </row>
    <row r="79" spans="1:6" ht="20" customHeight="1">
      <c r="A79" s="24" t="s">
        <v>134</v>
      </c>
      <c r="B79" s="25">
        <v>0.5</v>
      </c>
      <c r="C79" s="26">
        <v>20</v>
      </c>
      <c r="D79" s="24" t="s">
        <v>139</v>
      </c>
      <c r="E79" s="25">
        <v>0.5</v>
      </c>
      <c r="F79" s="26">
        <v>20</v>
      </c>
    </row>
    <row r="80" spans="1:6" ht="20" customHeight="1">
      <c r="A80" s="24" t="s">
        <v>135</v>
      </c>
      <c r="B80" s="25">
        <v>0.5</v>
      </c>
      <c r="C80" s="26">
        <v>20</v>
      </c>
      <c r="D80" s="24" t="s">
        <v>140</v>
      </c>
      <c r="E80" s="25">
        <v>0.5</v>
      </c>
      <c r="F80" s="26">
        <v>20</v>
      </c>
    </row>
    <row r="81" spans="1:6" ht="20" customHeight="1">
      <c r="A81" s="24" t="s">
        <v>136</v>
      </c>
      <c r="B81" s="25">
        <v>1</v>
      </c>
      <c r="C81" s="26">
        <v>40</v>
      </c>
      <c r="D81" s="24" t="s">
        <v>141</v>
      </c>
      <c r="E81" s="25">
        <v>1</v>
      </c>
      <c r="F81" s="26">
        <v>40</v>
      </c>
    </row>
    <row r="82" spans="1:6" ht="20" customHeight="1">
      <c r="A82" s="21" t="s">
        <v>23</v>
      </c>
      <c r="B82" s="22">
        <f>SUM(B83:B89)</f>
        <v>8</v>
      </c>
      <c r="C82" s="23">
        <f>SUM(C83:C89)</f>
        <v>320</v>
      </c>
      <c r="D82" s="21" t="s">
        <v>23</v>
      </c>
      <c r="E82" s="22">
        <f>SUM(E83:E89)</f>
        <v>6</v>
      </c>
      <c r="F82" s="23">
        <f>SUM(F83:F89)</f>
        <v>240</v>
      </c>
    </row>
    <row r="83" spans="1:6" ht="20" customHeight="1">
      <c r="A83" s="24" t="s">
        <v>142</v>
      </c>
      <c r="B83" s="25">
        <v>1</v>
      </c>
      <c r="C83" s="26">
        <v>40</v>
      </c>
      <c r="D83" s="24" t="s">
        <v>145</v>
      </c>
      <c r="E83" s="25">
        <v>1</v>
      </c>
      <c r="F83" s="26">
        <v>40</v>
      </c>
    </row>
    <row r="84" spans="1:6" ht="20" customHeight="1">
      <c r="A84" s="24" t="s">
        <v>164</v>
      </c>
      <c r="B84" s="25">
        <v>1.5</v>
      </c>
      <c r="C84" s="26">
        <v>60</v>
      </c>
      <c r="D84" s="24" t="s">
        <v>246</v>
      </c>
      <c r="E84" s="25">
        <v>1.5</v>
      </c>
      <c r="F84" s="26">
        <v>60</v>
      </c>
    </row>
    <row r="85" spans="1:6" ht="20" customHeight="1">
      <c r="A85" s="24" t="s">
        <v>176</v>
      </c>
      <c r="B85" s="25">
        <v>1.5</v>
      </c>
      <c r="C85" s="63">
        <v>60</v>
      </c>
      <c r="D85" s="24" t="s">
        <v>248</v>
      </c>
      <c r="E85" s="25">
        <v>1.5</v>
      </c>
      <c r="F85" s="63">
        <v>60</v>
      </c>
    </row>
    <row r="86" spans="1:6" ht="20" customHeight="1">
      <c r="A86" s="24" t="s">
        <v>247</v>
      </c>
      <c r="B86" s="25">
        <v>1.5</v>
      </c>
      <c r="C86" s="26">
        <v>60</v>
      </c>
      <c r="D86" s="24" t="s">
        <v>249</v>
      </c>
      <c r="E86" s="25">
        <v>1.5</v>
      </c>
      <c r="F86" s="26">
        <v>60</v>
      </c>
    </row>
    <row r="87" spans="1:6" ht="20" customHeight="1">
      <c r="A87" s="24" t="s">
        <v>143</v>
      </c>
      <c r="B87" s="25">
        <v>1</v>
      </c>
      <c r="C87" s="62">
        <v>40</v>
      </c>
      <c r="D87" s="24" t="s">
        <v>96</v>
      </c>
      <c r="E87" s="25" t="s">
        <v>96</v>
      </c>
      <c r="F87" s="25" t="s">
        <v>96</v>
      </c>
    </row>
    <row r="88" spans="1:6" ht="20" customHeight="1">
      <c r="A88" s="24" t="s">
        <v>144</v>
      </c>
      <c r="B88" s="25">
        <v>1</v>
      </c>
      <c r="C88" s="26">
        <v>40</v>
      </c>
      <c r="D88" s="24"/>
      <c r="E88" s="24"/>
      <c r="F88" s="24"/>
    </row>
    <row r="89" spans="1:6" ht="20" customHeight="1">
      <c r="A89" s="27" t="s">
        <v>227</v>
      </c>
      <c r="B89" s="28">
        <v>0.5</v>
      </c>
      <c r="C89" s="29">
        <v>20</v>
      </c>
      <c r="D89" s="27" t="s">
        <v>228</v>
      </c>
      <c r="E89" s="28">
        <v>0.5</v>
      </c>
      <c r="F89" s="29">
        <v>20</v>
      </c>
    </row>
    <row r="90" spans="1:6" ht="20" customHeight="1">
      <c r="A90" s="21" t="s">
        <v>24</v>
      </c>
      <c r="B90" s="24"/>
      <c r="C90" s="10">
        <f>SUM(C91:C94)</f>
        <v>60</v>
      </c>
      <c r="D90" s="21" t="s">
        <v>24</v>
      </c>
      <c r="E90" s="24"/>
      <c r="F90" s="10">
        <f>SUM(F91:F94)</f>
        <v>60</v>
      </c>
    </row>
    <row r="91" spans="1:6" ht="20" customHeight="1">
      <c r="A91" s="24" t="s">
        <v>28</v>
      </c>
      <c r="B91" s="24"/>
      <c r="C91" s="26">
        <v>20</v>
      </c>
      <c r="D91" s="24" t="s">
        <v>28</v>
      </c>
      <c r="E91" s="24"/>
      <c r="F91" s="26">
        <v>20</v>
      </c>
    </row>
    <row r="92" spans="1:6" ht="20" customHeight="1">
      <c r="A92" s="24" t="s">
        <v>29</v>
      </c>
      <c r="B92" s="24"/>
      <c r="C92" s="26"/>
      <c r="D92" s="24" t="s">
        <v>29</v>
      </c>
      <c r="E92" s="24"/>
      <c r="F92" s="26"/>
    </row>
    <row r="93" spans="1:6" ht="20" customHeight="1">
      <c r="A93" s="24" t="s">
        <v>26</v>
      </c>
      <c r="B93" s="24"/>
      <c r="C93" s="26">
        <v>20</v>
      </c>
      <c r="D93" s="24" t="s">
        <v>26</v>
      </c>
      <c r="E93" s="24"/>
      <c r="F93" s="26">
        <v>20</v>
      </c>
    </row>
    <row r="94" spans="1:6" ht="20" customHeight="1">
      <c r="A94" s="24" t="s">
        <v>183</v>
      </c>
      <c r="B94" s="24"/>
      <c r="C94" s="26">
        <v>20</v>
      </c>
      <c r="D94" s="24" t="s">
        <v>183</v>
      </c>
      <c r="E94" s="24"/>
      <c r="F94" s="26">
        <v>20</v>
      </c>
    </row>
    <row r="95" spans="1:6" ht="20" customHeight="1">
      <c r="A95" s="20" t="s">
        <v>27</v>
      </c>
      <c r="B95" s="20"/>
      <c r="C95" s="23">
        <f>C73+C82+C90</f>
        <v>620</v>
      </c>
      <c r="D95" s="20" t="s">
        <v>27</v>
      </c>
      <c r="E95" s="20"/>
      <c r="F95" s="23">
        <f>F73+F82+F90</f>
        <v>580</v>
      </c>
    </row>
  </sheetData>
  <mergeCells count="41">
    <mergeCell ref="D6:D7"/>
    <mergeCell ref="E6:F6"/>
    <mergeCell ref="A4:F4"/>
    <mergeCell ref="A1:F1"/>
    <mergeCell ref="A2:F2"/>
    <mergeCell ref="A3:F3"/>
    <mergeCell ref="A5:C5"/>
    <mergeCell ref="D5:F5"/>
    <mergeCell ref="A69:F69"/>
    <mergeCell ref="A70:C70"/>
    <mergeCell ref="D70:F70"/>
    <mergeCell ref="A71:A72"/>
    <mergeCell ref="B71:C71"/>
    <mergeCell ref="D71:D72"/>
    <mergeCell ref="E71:F71"/>
    <mergeCell ref="H2:N2"/>
    <mergeCell ref="A68:F68"/>
    <mergeCell ref="A67:F67"/>
    <mergeCell ref="A34:F34"/>
    <mergeCell ref="A35:F35"/>
    <mergeCell ref="A36:F36"/>
    <mergeCell ref="A37:F37"/>
    <mergeCell ref="A38:C38"/>
    <mergeCell ref="D38:F38"/>
    <mergeCell ref="A39:A40"/>
    <mergeCell ref="B39:C39"/>
    <mergeCell ref="D39:D40"/>
    <mergeCell ref="E39:F39"/>
    <mergeCell ref="A66:F66"/>
    <mergeCell ref="A6:A7"/>
    <mergeCell ref="B6:C6"/>
    <mergeCell ref="H16:L16"/>
    <mergeCell ref="H3:N3"/>
    <mergeCell ref="H5:H6"/>
    <mergeCell ref="I5:K5"/>
    <mergeCell ref="L5:N5"/>
    <mergeCell ref="I11:J11"/>
    <mergeCell ref="L11:M11"/>
    <mergeCell ref="I12:N12"/>
    <mergeCell ref="I13:J13"/>
    <mergeCell ref="L13:M13"/>
  </mergeCells>
  <pageMargins left="0.7" right="0.7" top="0.75" bottom="0.75" header="0.3" footer="0.3"/>
  <pageSetup paperSize="9" scale="5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"/>
  <sheetViews>
    <sheetView tabSelected="1" topLeftCell="A26" zoomScale="110" zoomScaleNormal="110" workbookViewId="0">
      <selection activeCell="H2" sqref="H2:N32"/>
    </sheetView>
  </sheetViews>
  <sheetFormatPr defaultColWidth="9" defaultRowHeight="20" customHeight="1"/>
  <cols>
    <col min="1" max="1" width="24" style="64" customWidth="1"/>
    <col min="2" max="2" width="8" style="64" customWidth="1"/>
    <col min="3" max="3" width="6.3984375" style="64" customWidth="1"/>
    <col min="4" max="4" width="26.1328125" style="64" bestFit="1" customWidth="1"/>
    <col min="5" max="5" width="7.73046875" style="64" customWidth="1"/>
    <col min="6" max="6" width="6.59765625" style="64" customWidth="1"/>
    <col min="7" max="7" width="9" style="64"/>
    <col min="8" max="8" width="18.46484375" style="64" customWidth="1"/>
    <col min="9" max="9" width="9.73046875" style="64" customWidth="1"/>
    <col min="10" max="10" width="8.3984375" style="64" customWidth="1"/>
    <col min="11" max="11" width="9.3984375" style="64" customWidth="1"/>
    <col min="12" max="12" width="9.265625" style="64" customWidth="1"/>
    <col min="13" max="13" width="11.1328125" style="64" customWidth="1"/>
    <col min="14" max="14" width="8.59765625" style="64" customWidth="1"/>
    <col min="15" max="16384" width="9" style="64"/>
  </cols>
  <sheetData>
    <row r="1" spans="1:14" ht="20" customHeight="1">
      <c r="A1" s="13" t="s">
        <v>86</v>
      </c>
      <c r="B1" s="13"/>
      <c r="C1" s="13"/>
      <c r="D1" s="13"/>
      <c r="E1" s="13"/>
      <c r="F1" s="13"/>
    </row>
    <row r="2" spans="1:14" ht="20" customHeight="1">
      <c r="A2" s="13" t="s">
        <v>1</v>
      </c>
      <c r="B2" s="13"/>
      <c r="C2" s="13"/>
      <c r="D2" s="13"/>
      <c r="E2" s="13"/>
      <c r="F2" s="13"/>
      <c r="H2" s="13" t="s">
        <v>73</v>
      </c>
      <c r="I2" s="13"/>
      <c r="J2" s="13"/>
      <c r="K2" s="13"/>
      <c r="L2" s="13"/>
      <c r="M2" s="13"/>
      <c r="N2" s="13"/>
    </row>
    <row r="3" spans="1:14" ht="20" customHeight="1">
      <c r="A3" s="13" t="s">
        <v>87</v>
      </c>
      <c r="B3" s="13"/>
      <c r="C3" s="13"/>
      <c r="D3" s="13"/>
      <c r="E3" s="13"/>
      <c r="F3" s="13"/>
      <c r="H3" s="13" t="s">
        <v>182</v>
      </c>
      <c r="I3" s="13"/>
      <c r="J3" s="13"/>
      <c r="K3" s="13"/>
      <c r="L3" s="13"/>
      <c r="M3" s="13"/>
      <c r="N3" s="13"/>
    </row>
    <row r="4" spans="1:14" ht="20" customHeight="1">
      <c r="A4" s="61" t="s">
        <v>276</v>
      </c>
      <c r="B4" s="61"/>
      <c r="C4" s="61"/>
      <c r="D4" s="61"/>
      <c r="E4" s="61"/>
      <c r="F4" s="61"/>
    </row>
    <row r="5" spans="1:14" ht="20" customHeight="1">
      <c r="A5" s="14" t="s">
        <v>107</v>
      </c>
      <c r="B5" s="15"/>
      <c r="C5" s="16"/>
      <c r="D5" s="14" t="s">
        <v>108</v>
      </c>
      <c r="E5" s="15"/>
      <c r="F5" s="16"/>
      <c r="H5" s="19" t="s">
        <v>75</v>
      </c>
      <c r="I5" s="14" t="s">
        <v>76</v>
      </c>
      <c r="J5" s="15"/>
      <c r="K5" s="16"/>
      <c r="L5" s="19" t="s">
        <v>77</v>
      </c>
      <c r="M5" s="19"/>
      <c r="N5" s="19"/>
    </row>
    <row r="6" spans="1:14" ht="20" customHeight="1">
      <c r="A6" s="8" t="s">
        <v>4</v>
      </c>
      <c r="B6" s="17" t="s">
        <v>5</v>
      </c>
      <c r="C6" s="18"/>
      <c r="D6" s="8" t="s">
        <v>4</v>
      </c>
      <c r="E6" s="19" t="s">
        <v>5</v>
      </c>
      <c r="F6" s="19"/>
      <c r="H6" s="19"/>
      <c r="I6" s="10" t="s">
        <v>78</v>
      </c>
      <c r="J6" s="10" t="s">
        <v>79</v>
      </c>
      <c r="K6" s="10" t="s">
        <v>5</v>
      </c>
      <c r="L6" s="10" t="s">
        <v>78</v>
      </c>
      <c r="M6" s="10" t="s">
        <v>79</v>
      </c>
      <c r="N6" s="10" t="s">
        <v>5</v>
      </c>
    </row>
    <row r="7" spans="1:14" ht="20" customHeight="1">
      <c r="A7" s="9"/>
      <c r="B7" s="10" t="s">
        <v>31</v>
      </c>
      <c r="C7" s="10" t="s">
        <v>32</v>
      </c>
      <c r="D7" s="9"/>
      <c r="E7" s="10" t="s">
        <v>31</v>
      </c>
      <c r="F7" s="20" t="s">
        <v>32</v>
      </c>
      <c r="H7" s="26" t="s">
        <v>146</v>
      </c>
      <c r="I7" s="25">
        <f>B8</f>
        <v>8</v>
      </c>
      <c r="J7" s="25">
        <f>E8</f>
        <v>7</v>
      </c>
      <c r="K7" s="63">
        <f>(I7+J7)*40</f>
        <v>600</v>
      </c>
      <c r="L7" s="25">
        <f>B20</f>
        <v>6.5</v>
      </c>
      <c r="M7" s="25">
        <f>E20</f>
        <v>7.5</v>
      </c>
      <c r="N7" s="26">
        <f>(L7+M7)*40</f>
        <v>560</v>
      </c>
    </row>
    <row r="8" spans="1:14" ht="20" customHeight="1">
      <c r="A8" s="21" t="s">
        <v>6</v>
      </c>
      <c r="B8" s="22">
        <f>SUM(B9:B19)</f>
        <v>8</v>
      </c>
      <c r="C8" s="10">
        <f>SUM(C9:C19)</f>
        <v>320</v>
      </c>
      <c r="D8" s="21" t="s">
        <v>6</v>
      </c>
      <c r="E8" s="22">
        <f>SUM(E9:E19)</f>
        <v>7</v>
      </c>
      <c r="F8" s="23">
        <f>SUM(F9:F19)</f>
        <v>280</v>
      </c>
      <c r="H8" s="26" t="s">
        <v>147</v>
      </c>
      <c r="I8" s="25">
        <f>B43</f>
        <v>7</v>
      </c>
      <c r="J8" s="25">
        <f>E43</f>
        <v>6</v>
      </c>
      <c r="K8" s="63">
        <f>(I8+J8)*40</f>
        <v>520</v>
      </c>
      <c r="L8" s="25">
        <f>B54</f>
        <v>6.5</v>
      </c>
      <c r="M8" s="25">
        <f>E54</f>
        <v>7.5</v>
      </c>
      <c r="N8" s="26">
        <f>(L8+M8)*40</f>
        <v>560</v>
      </c>
    </row>
    <row r="9" spans="1:14" ht="20" customHeight="1">
      <c r="A9" s="24" t="s">
        <v>88</v>
      </c>
      <c r="B9" s="25">
        <v>1</v>
      </c>
      <c r="C9" s="26">
        <v>40</v>
      </c>
      <c r="D9" s="24" t="s">
        <v>94</v>
      </c>
      <c r="E9" s="25">
        <v>1</v>
      </c>
      <c r="F9" s="26">
        <v>40</v>
      </c>
      <c r="H9" s="26" t="s">
        <v>148</v>
      </c>
      <c r="I9" s="65">
        <f>B78</f>
        <v>6</v>
      </c>
      <c r="J9" s="25">
        <f>E78</f>
        <v>7</v>
      </c>
      <c r="K9" s="63">
        <f>(I9+J9)*40</f>
        <v>520</v>
      </c>
      <c r="L9" s="25">
        <f>B87</f>
        <v>6.5</v>
      </c>
      <c r="M9" s="25">
        <f>E87</f>
        <v>5.5</v>
      </c>
      <c r="N9" s="26">
        <f>(L9+M9)*40</f>
        <v>480</v>
      </c>
    </row>
    <row r="10" spans="1:14" ht="20" customHeight="1">
      <c r="A10" s="24" t="s">
        <v>89</v>
      </c>
      <c r="B10" s="25">
        <v>1</v>
      </c>
      <c r="C10" s="26">
        <v>40</v>
      </c>
      <c r="D10" s="24" t="s">
        <v>95</v>
      </c>
      <c r="E10" s="25">
        <v>1</v>
      </c>
      <c r="F10" s="26">
        <v>40</v>
      </c>
      <c r="H10" s="26" t="s">
        <v>83</v>
      </c>
      <c r="I10" s="25">
        <f>SUM(I7:I9)</f>
        <v>21</v>
      </c>
      <c r="J10" s="25">
        <f>SUM(J7:J9)</f>
        <v>20</v>
      </c>
      <c r="K10" s="88" t="s">
        <v>96</v>
      </c>
      <c r="L10" s="25">
        <f>SUM(L7:L9)</f>
        <v>19.5</v>
      </c>
      <c r="M10" s="25">
        <f>SUM(M7:M9)</f>
        <v>20.5</v>
      </c>
      <c r="N10" s="62" t="s">
        <v>96</v>
      </c>
    </row>
    <row r="11" spans="1:14" ht="20" customHeight="1">
      <c r="A11" s="24" t="s">
        <v>174</v>
      </c>
      <c r="B11" s="25">
        <v>1</v>
      </c>
      <c r="C11" s="26">
        <v>40</v>
      </c>
      <c r="D11" s="24" t="s">
        <v>96</v>
      </c>
      <c r="E11" s="25" t="s">
        <v>96</v>
      </c>
      <c r="F11" s="62" t="s">
        <v>96</v>
      </c>
      <c r="H11" s="10" t="s">
        <v>85</v>
      </c>
      <c r="I11" s="68">
        <f>SUM(I10:J10)</f>
        <v>41</v>
      </c>
      <c r="J11" s="19"/>
      <c r="K11" s="69">
        <f>SUM(K7:K9)</f>
        <v>1640</v>
      </c>
      <c r="L11" s="68">
        <f>SUM(L10:M10)</f>
        <v>40</v>
      </c>
      <c r="M11" s="19"/>
      <c r="N11" s="89">
        <f>SUM(N7:N9)</f>
        <v>1600</v>
      </c>
    </row>
    <row r="12" spans="1:14" ht="20" customHeight="1">
      <c r="A12" s="24" t="s">
        <v>196</v>
      </c>
      <c r="B12" s="25">
        <v>0.5</v>
      </c>
      <c r="C12" s="26">
        <v>20</v>
      </c>
      <c r="D12" s="24" t="s">
        <v>197</v>
      </c>
      <c r="E12" s="25">
        <v>0.5</v>
      </c>
      <c r="F12" s="26">
        <v>20</v>
      </c>
      <c r="H12" s="10" t="s">
        <v>24</v>
      </c>
      <c r="I12" s="68">
        <v>360</v>
      </c>
      <c r="J12" s="68"/>
      <c r="K12" s="68"/>
      <c r="L12" s="68"/>
      <c r="M12" s="68"/>
      <c r="N12" s="68"/>
    </row>
    <row r="13" spans="1:14" ht="20" customHeight="1">
      <c r="A13" s="24" t="s">
        <v>90</v>
      </c>
      <c r="B13" s="25">
        <v>1</v>
      </c>
      <c r="C13" s="26">
        <v>40</v>
      </c>
      <c r="D13" s="24" t="s">
        <v>97</v>
      </c>
      <c r="E13" s="25">
        <v>1</v>
      </c>
      <c r="F13" s="26">
        <v>40</v>
      </c>
      <c r="H13" s="10" t="s">
        <v>84</v>
      </c>
      <c r="I13" s="90">
        <f>I11+L11</f>
        <v>81</v>
      </c>
      <c r="J13" s="91"/>
      <c r="K13" s="20" t="s">
        <v>31</v>
      </c>
      <c r="L13" s="92">
        <f>K11+N11+I12</f>
        <v>3600</v>
      </c>
      <c r="M13" s="93"/>
      <c r="N13" s="10" t="s">
        <v>32</v>
      </c>
    </row>
    <row r="14" spans="1:14" ht="20" customHeight="1">
      <c r="A14" s="24" t="s">
        <v>91</v>
      </c>
      <c r="B14" s="25">
        <v>0.5</v>
      </c>
      <c r="C14" s="26">
        <v>20</v>
      </c>
      <c r="D14" s="24" t="s">
        <v>98</v>
      </c>
      <c r="E14" s="25">
        <v>0.5</v>
      </c>
      <c r="F14" s="26">
        <v>20</v>
      </c>
    </row>
    <row r="15" spans="1:14" ht="20" customHeight="1">
      <c r="A15" s="24" t="s">
        <v>261</v>
      </c>
      <c r="B15" s="25">
        <v>1</v>
      </c>
      <c r="C15" s="26">
        <v>40</v>
      </c>
      <c r="D15" s="24" t="s">
        <v>262</v>
      </c>
      <c r="E15" s="25">
        <v>1</v>
      </c>
      <c r="F15" s="26">
        <v>40</v>
      </c>
      <c r="H15" s="74"/>
    </row>
    <row r="16" spans="1:14" ht="20" customHeight="1">
      <c r="A16" s="24"/>
      <c r="B16" s="25"/>
      <c r="C16" s="26"/>
      <c r="D16" s="24"/>
      <c r="E16" s="25"/>
      <c r="F16" s="26"/>
    </row>
    <row r="17" spans="1:8" ht="20" customHeight="1">
      <c r="A17" s="24" t="s">
        <v>92</v>
      </c>
      <c r="B17" s="25">
        <v>0.5</v>
      </c>
      <c r="C17" s="26">
        <v>20</v>
      </c>
      <c r="D17" s="24" t="s">
        <v>99</v>
      </c>
      <c r="E17" s="25">
        <v>0.5</v>
      </c>
      <c r="F17" s="26">
        <v>20</v>
      </c>
      <c r="H17" s="75"/>
    </row>
    <row r="18" spans="1:8" ht="20" customHeight="1">
      <c r="A18" s="27" t="s">
        <v>210</v>
      </c>
      <c r="B18" s="25">
        <v>0.5</v>
      </c>
      <c r="C18" s="26">
        <v>20</v>
      </c>
      <c r="D18" s="27" t="s">
        <v>211</v>
      </c>
      <c r="E18" s="25">
        <v>0.5</v>
      </c>
      <c r="F18" s="26">
        <v>20</v>
      </c>
      <c r="H18" s="75"/>
    </row>
    <row r="19" spans="1:8" ht="20" customHeight="1">
      <c r="A19" s="24" t="s">
        <v>93</v>
      </c>
      <c r="B19" s="25">
        <v>1</v>
      </c>
      <c r="C19" s="26">
        <v>40</v>
      </c>
      <c r="D19" s="24" t="s">
        <v>100</v>
      </c>
      <c r="E19" s="25">
        <v>1</v>
      </c>
      <c r="F19" s="26">
        <v>40</v>
      </c>
    </row>
    <row r="20" spans="1:8" ht="20" customHeight="1">
      <c r="A20" s="21" t="s">
        <v>23</v>
      </c>
      <c r="B20" s="94">
        <f>SUM(B21:B27)</f>
        <v>6.5</v>
      </c>
      <c r="C20" s="21">
        <f>SUM(C21:C27)</f>
        <v>260</v>
      </c>
      <c r="D20" s="21" t="s">
        <v>23</v>
      </c>
      <c r="E20" s="94">
        <f>SUM(E21:E28)</f>
        <v>7.5</v>
      </c>
      <c r="F20" s="95">
        <f>SUM(F21:F28)</f>
        <v>300</v>
      </c>
    </row>
    <row r="21" spans="1:8" ht="20" customHeight="1">
      <c r="A21" s="24" t="s">
        <v>165</v>
      </c>
      <c r="B21" s="25">
        <v>1</v>
      </c>
      <c r="C21" s="26">
        <v>40</v>
      </c>
      <c r="D21" s="24" t="s">
        <v>167</v>
      </c>
      <c r="E21" s="25">
        <v>1</v>
      </c>
      <c r="F21" s="26">
        <v>40</v>
      </c>
    </row>
    <row r="22" spans="1:8" ht="20" customHeight="1">
      <c r="A22" s="24" t="s">
        <v>149</v>
      </c>
      <c r="B22" s="25">
        <v>1</v>
      </c>
      <c r="C22" s="26">
        <v>40</v>
      </c>
      <c r="D22" s="24" t="s">
        <v>150</v>
      </c>
      <c r="E22" s="25">
        <v>1</v>
      </c>
      <c r="F22" s="26">
        <v>40</v>
      </c>
    </row>
    <row r="23" spans="1:8" ht="20" customHeight="1">
      <c r="A23" s="24" t="s">
        <v>166</v>
      </c>
      <c r="B23" s="25">
        <v>1</v>
      </c>
      <c r="C23" s="62">
        <v>40</v>
      </c>
      <c r="D23" s="27" t="s">
        <v>179</v>
      </c>
      <c r="E23" s="25">
        <v>1</v>
      </c>
      <c r="F23" s="26">
        <v>40</v>
      </c>
    </row>
    <row r="24" spans="1:8" ht="20" customHeight="1">
      <c r="A24" s="24" t="s">
        <v>160</v>
      </c>
      <c r="B24" s="25">
        <v>1</v>
      </c>
      <c r="C24" s="26">
        <v>40</v>
      </c>
      <c r="D24" s="24" t="s">
        <v>162</v>
      </c>
      <c r="E24" s="25">
        <v>1</v>
      </c>
      <c r="F24" s="26">
        <v>40</v>
      </c>
    </row>
    <row r="25" spans="1:8" ht="20" customHeight="1">
      <c r="A25" s="67" t="s">
        <v>285</v>
      </c>
      <c r="B25" s="25">
        <v>1</v>
      </c>
      <c r="C25" s="26">
        <v>40</v>
      </c>
      <c r="D25" s="27" t="s">
        <v>157</v>
      </c>
      <c r="E25" s="28">
        <v>1</v>
      </c>
      <c r="F25" s="96">
        <v>40</v>
      </c>
    </row>
    <row r="26" spans="1:8" ht="20" customHeight="1">
      <c r="A26" s="24" t="s">
        <v>232</v>
      </c>
      <c r="B26" s="25">
        <v>0.5</v>
      </c>
      <c r="C26" s="26">
        <v>20</v>
      </c>
      <c r="D26" s="67" t="s">
        <v>233</v>
      </c>
      <c r="E26" s="25">
        <v>0.5</v>
      </c>
      <c r="F26" s="26">
        <v>20</v>
      </c>
    </row>
    <row r="27" spans="1:8" ht="20" customHeight="1">
      <c r="A27" s="67" t="s">
        <v>263</v>
      </c>
      <c r="B27" s="25">
        <v>1</v>
      </c>
      <c r="C27" s="26">
        <v>40</v>
      </c>
      <c r="D27" s="67" t="s">
        <v>264</v>
      </c>
      <c r="E27" s="25">
        <v>1</v>
      </c>
      <c r="F27" s="26">
        <v>40</v>
      </c>
    </row>
    <row r="28" spans="1:8" ht="20" customHeight="1">
      <c r="A28" s="97"/>
      <c r="B28" s="25"/>
      <c r="C28" s="26"/>
      <c r="D28" s="27" t="s">
        <v>286</v>
      </c>
      <c r="E28" s="98">
        <v>1</v>
      </c>
      <c r="F28" s="99">
        <v>40</v>
      </c>
    </row>
    <row r="29" spans="1:8" ht="20" customHeight="1">
      <c r="A29" s="10" t="s">
        <v>24</v>
      </c>
      <c r="B29" s="24"/>
      <c r="C29" s="10">
        <f>SUM(C30:C33)</f>
        <v>60</v>
      </c>
      <c r="D29" s="10" t="s">
        <v>24</v>
      </c>
      <c r="E29" s="24"/>
      <c r="F29" s="10">
        <f>SUM(F30:F33)</f>
        <v>60</v>
      </c>
    </row>
    <row r="30" spans="1:8" ht="20" customHeight="1">
      <c r="A30" s="24" t="s">
        <v>28</v>
      </c>
      <c r="B30" s="24"/>
      <c r="C30" s="26">
        <v>20</v>
      </c>
      <c r="D30" s="24" t="s">
        <v>28</v>
      </c>
      <c r="E30" s="24"/>
      <c r="F30" s="26">
        <v>20</v>
      </c>
    </row>
    <row r="31" spans="1:8" ht="20" customHeight="1">
      <c r="A31" s="24" t="s">
        <v>29</v>
      </c>
      <c r="B31" s="24"/>
      <c r="C31" s="26"/>
      <c r="D31" s="24" t="s">
        <v>29</v>
      </c>
      <c r="E31" s="24"/>
      <c r="F31" s="26"/>
      <c r="H31" s="75"/>
    </row>
    <row r="32" spans="1:8" ht="20" customHeight="1">
      <c r="A32" s="24" t="s">
        <v>26</v>
      </c>
      <c r="B32" s="24"/>
      <c r="C32" s="26">
        <v>20</v>
      </c>
      <c r="D32" s="24" t="s">
        <v>26</v>
      </c>
      <c r="E32" s="24"/>
      <c r="F32" s="26">
        <v>20</v>
      </c>
      <c r="H32" s="75"/>
    </row>
    <row r="33" spans="1:8" ht="20" customHeight="1">
      <c r="A33" s="24" t="s">
        <v>183</v>
      </c>
      <c r="B33" s="24"/>
      <c r="C33" s="26">
        <v>20</v>
      </c>
      <c r="D33" s="24" t="s">
        <v>183</v>
      </c>
      <c r="E33" s="24"/>
      <c r="F33" s="26">
        <v>20</v>
      </c>
      <c r="H33" s="100"/>
    </row>
    <row r="34" spans="1:8" ht="20" customHeight="1">
      <c r="A34" s="20" t="s">
        <v>27</v>
      </c>
      <c r="B34" s="20"/>
      <c r="C34" s="10">
        <f>C8+C20+C29</f>
        <v>640</v>
      </c>
      <c r="D34" s="20" t="s">
        <v>27</v>
      </c>
      <c r="E34" s="20"/>
      <c r="F34" s="23">
        <f>F8+F20+F29</f>
        <v>640</v>
      </c>
    </row>
    <row r="36" spans="1:8" ht="20" customHeight="1">
      <c r="A36" s="13" t="s">
        <v>86</v>
      </c>
      <c r="B36" s="13"/>
      <c r="C36" s="13"/>
      <c r="D36" s="13"/>
      <c r="E36" s="13"/>
      <c r="F36" s="13"/>
    </row>
    <row r="37" spans="1:8" ht="20" customHeight="1">
      <c r="A37" s="13" t="s">
        <v>1</v>
      </c>
      <c r="B37" s="13"/>
      <c r="C37" s="13"/>
      <c r="D37" s="13"/>
      <c r="E37" s="13"/>
      <c r="F37" s="13"/>
    </row>
    <row r="38" spans="1:8" ht="20" customHeight="1">
      <c r="A38" s="13" t="s">
        <v>87</v>
      </c>
      <c r="B38" s="13"/>
      <c r="C38" s="13"/>
      <c r="D38" s="13"/>
      <c r="E38" s="13"/>
      <c r="F38" s="13"/>
    </row>
    <row r="39" spans="1:8" ht="20" customHeight="1">
      <c r="A39" s="61" t="s">
        <v>254</v>
      </c>
      <c r="B39" s="61"/>
      <c r="C39" s="61"/>
      <c r="D39" s="61"/>
      <c r="E39" s="61"/>
      <c r="F39" s="61"/>
    </row>
    <row r="40" spans="1:8" ht="20" customHeight="1">
      <c r="A40" s="14" t="s">
        <v>109</v>
      </c>
      <c r="B40" s="15"/>
      <c r="C40" s="16"/>
      <c r="D40" s="14" t="s">
        <v>110</v>
      </c>
      <c r="E40" s="15"/>
      <c r="F40" s="16"/>
    </row>
    <row r="41" spans="1:8" ht="20" customHeight="1">
      <c r="A41" s="8" t="s">
        <v>4</v>
      </c>
      <c r="B41" s="17" t="s">
        <v>5</v>
      </c>
      <c r="C41" s="18"/>
      <c r="D41" s="8" t="s">
        <v>4</v>
      </c>
      <c r="E41" s="19" t="s">
        <v>5</v>
      </c>
      <c r="F41" s="19"/>
    </row>
    <row r="42" spans="1:8" ht="20" customHeight="1">
      <c r="A42" s="9"/>
      <c r="B42" s="10" t="s">
        <v>31</v>
      </c>
      <c r="C42" s="10" t="s">
        <v>32</v>
      </c>
      <c r="D42" s="9"/>
      <c r="E42" s="10" t="s">
        <v>31</v>
      </c>
      <c r="F42" s="20" t="s">
        <v>32</v>
      </c>
    </row>
    <row r="43" spans="1:8" ht="20" customHeight="1">
      <c r="A43" s="21" t="s">
        <v>6</v>
      </c>
      <c r="B43" s="22">
        <f>SUM(B44:B53)</f>
        <v>7</v>
      </c>
      <c r="C43" s="10">
        <f>SUM(C44:C53)</f>
        <v>280</v>
      </c>
      <c r="D43" s="21" t="s">
        <v>6</v>
      </c>
      <c r="E43" s="22">
        <f>SUM(E44:E53)</f>
        <v>6</v>
      </c>
      <c r="F43" s="10">
        <f>SUM(F44:F53)</f>
        <v>240</v>
      </c>
    </row>
    <row r="44" spans="1:8" ht="20" customHeight="1">
      <c r="A44" s="24" t="s">
        <v>111</v>
      </c>
      <c r="B44" s="25">
        <v>1</v>
      </c>
      <c r="C44" s="26">
        <v>40</v>
      </c>
      <c r="D44" s="24" t="s">
        <v>119</v>
      </c>
      <c r="E44" s="25">
        <v>1</v>
      </c>
      <c r="F44" s="26">
        <v>40</v>
      </c>
    </row>
    <row r="45" spans="1:8" ht="20" customHeight="1">
      <c r="A45" s="24" t="s">
        <v>112</v>
      </c>
      <c r="B45" s="25">
        <v>1</v>
      </c>
      <c r="C45" s="26">
        <v>40</v>
      </c>
      <c r="D45" s="24" t="s">
        <v>120</v>
      </c>
      <c r="E45" s="25">
        <v>1</v>
      </c>
      <c r="F45" s="26">
        <v>40</v>
      </c>
    </row>
    <row r="46" spans="1:8" ht="20" customHeight="1">
      <c r="A46" s="24" t="s">
        <v>113</v>
      </c>
      <c r="B46" s="25">
        <v>1</v>
      </c>
      <c r="C46" s="26">
        <v>40</v>
      </c>
      <c r="D46" s="24" t="s">
        <v>121</v>
      </c>
      <c r="E46" s="25">
        <v>1</v>
      </c>
      <c r="F46" s="62">
        <v>40</v>
      </c>
    </row>
    <row r="47" spans="1:8" ht="20" customHeight="1">
      <c r="A47" s="24" t="s">
        <v>186</v>
      </c>
      <c r="B47" s="25">
        <v>0.5</v>
      </c>
      <c r="C47" s="26">
        <v>20</v>
      </c>
      <c r="D47" s="24" t="s">
        <v>187</v>
      </c>
      <c r="E47" s="25">
        <v>0.5</v>
      </c>
      <c r="F47" s="26">
        <v>20</v>
      </c>
    </row>
    <row r="48" spans="1:8" ht="20" customHeight="1">
      <c r="A48" s="24" t="s">
        <v>214</v>
      </c>
      <c r="B48" s="25">
        <v>0.5</v>
      </c>
      <c r="C48" s="26">
        <v>20</v>
      </c>
      <c r="D48" s="24" t="s">
        <v>199</v>
      </c>
      <c r="E48" s="25">
        <v>0.5</v>
      </c>
      <c r="F48" s="26">
        <v>20</v>
      </c>
    </row>
    <row r="49" spans="1:6" ht="20" customHeight="1">
      <c r="A49" s="24" t="s">
        <v>114</v>
      </c>
      <c r="B49" s="25">
        <v>0.5</v>
      </c>
      <c r="C49" s="26">
        <v>20</v>
      </c>
      <c r="D49" s="24" t="s">
        <v>96</v>
      </c>
      <c r="E49" s="25"/>
      <c r="F49" s="62" t="s">
        <v>96</v>
      </c>
    </row>
    <row r="50" spans="1:6" ht="20" customHeight="1">
      <c r="A50" s="24" t="s">
        <v>115</v>
      </c>
      <c r="B50" s="25">
        <v>0.5</v>
      </c>
      <c r="C50" s="26">
        <v>20</v>
      </c>
      <c r="D50" s="24" t="s">
        <v>96</v>
      </c>
      <c r="E50" s="25"/>
      <c r="F50" s="62" t="s">
        <v>96</v>
      </c>
    </row>
    <row r="51" spans="1:6" ht="20" customHeight="1">
      <c r="A51" s="24" t="s">
        <v>116</v>
      </c>
      <c r="B51" s="25">
        <v>0.5</v>
      </c>
      <c r="C51" s="26">
        <v>20</v>
      </c>
      <c r="D51" s="24" t="s">
        <v>122</v>
      </c>
      <c r="E51" s="25">
        <v>0.5</v>
      </c>
      <c r="F51" s="26">
        <v>20</v>
      </c>
    </row>
    <row r="52" spans="1:6" ht="20" customHeight="1">
      <c r="A52" s="27" t="s">
        <v>117</v>
      </c>
      <c r="B52" s="28">
        <v>0.5</v>
      </c>
      <c r="C52" s="29">
        <v>20</v>
      </c>
      <c r="D52" s="27" t="s">
        <v>212</v>
      </c>
      <c r="E52" s="28">
        <v>0.5</v>
      </c>
      <c r="F52" s="29">
        <v>20</v>
      </c>
    </row>
    <row r="53" spans="1:6" ht="20" customHeight="1">
      <c r="A53" s="24" t="s">
        <v>118</v>
      </c>
      <c r="B53" s="25">
        <v>1</v>
      </c>
      <c r="C53" s="26">
        <v>40</v>
      </c>
      <c r="D53" s="24" t="s">
        <v>123</v>
      </c>
      <c r="E53" s="25">
        <v>1</v>
      </c>
      <c r="F53" s="26">
        <v>40</v>
      </c>
    </row>
    <row r="54" spans="1:6" ht="20" customHeight="1">
      <c r="A54" s="21" t="s">
        <v>23</v>
      </c>
      <c r="B54" s="22">
        <f>SUM(B55:B61)</f>
        <v>6.5</v>
      </c>
      <c r="C54" s="23">
        <f>SUM(C55:C61)</f>
        <v>260</v>
      </c>
      <c r="D54" s="21" t="s">
        <v>23</v>
      </c>
      <c r="E54" s="22">
        <f>SUM(E55:E62)</f>
        <v>7.5</v>
      </c>
      <c r="F54" s="23">
        <f>SUM(F55:F62)</f>
        <v>300</v>
      </c>
    </row>
    <row r="55" spans="1:6" ht="20" customHeight="1">
      <c r="A55" s="24" t="s">
        <v>177</v>
      </c>
      <c r="B55" s="25">
        <v>1</v>
      </c>
      <c r="C55" s="26">
        <v>40</v>
      </c>
      <c r="D55" s="24" t="s">
        <v>178</v>
      </c>
      <c r="E55" s="25">
        <v>1</v>
      </c>
      <c r="F55" s="26">
        <v>40</v>
      </c>
    </row>
    <row r="56" spans="1:6" ht="20" customHeight="1">
      <c r="A56" s="24" t="s">
        <v>151</v>
      </c>
      <c r="B56" s="25">
        <v>1</v>
      </c>
      <c r="C56" s="26">
        <v>40</v>
      </c>
      <c r="D56" s="24" t="s">
        <v>152</v>
      </c>
      <c r="E56" s="25">
        <v>1</v>
      </c>
      <c r="F56" s="26">
        <v>40</v>
      </c>
    </row>
    <row r="57" spans="1:6" ht="20" customHeight="1">
      <c r="A57" s="24" t="s">
        <v>168</v>
      </c>
      <c r="B57" s="25">
        <v>1</v>
      </c>
      <c r="C57" s="26">
        <v>40</v>
      </c>
      <c r="D57" s="24" t="s">
        <v>153</v>
      </c>
      <c r="E57" s="25">
        <v>1</v>
      </c>
      <c r="F57" s="26">
        <v>40</v>
      </c>
    </row>
    <row r="58" spans="1:6" ht="20" customHeight="1">
      <c r="A58" s="24" t="s">
        <v>241</v>
      </c>
      <c r="B58" s="25">
        <v>1</v>
      </c>
      <c r="C58" s="26">
        <v>40</v>
      </c>
      <c r="D58" s="27" t="s">
        <v>251</v>
      </c>
      <c r="E58" s="28">
        <v>1</v>
      </c>
      <c r="F58" s="29">
        <v>40</v>
      </c>
    </row>
    <row r="59" spans="1:6" ht="20" customHeight="1">
      <c r="A59" s="24" t="s">
        <v>169</v>
      </c>
      <c r="B59" s="25">
        <v>1</v>
      </c>
      <c r="C59" s="26">
        <v>40</v>
      </c>
      <c r="D59" s="24" t="s">
        <v>265</v>
      </c>
      <c r="E59" s="25">
        <v>1</v>
      </c>
      <c r="F59" s="26">
        <v>40</v>
      </c>
    </row>
    <row r="60" spans="1:6" ht="20" customHeight="1">
      <c r="A60" s="101" t="s">
        <v>266</v>
      </c>
      <c r="B60" s="25">
        <v>1</v>
      </c>
      <c r="C60" s="26">
        <v>40</v>
      </c>
      <c r="D60" s="101" t="s">
        <v>267</v>
      </c>
      <c r="E60" s="25">
        <v>1</v>
      </c>
      <c r="F60" s="26">
        <v>40</v>
      </c>
    </row>
    <row r="61" spans="1:6" ht="20" customHeight="1">
      <c r="A61" s="24" t="s">
        <v>234</v>
      </c>
      <c r="B61" s="25">
        <v>0.5</v>
      </c>
      <c r="C61" s="26">
        <v>20</v>
      </c>
      <c r="D61" s="24" t="s">
        <v>235</v>
      </c>
      <c r="E61" s="25">
        <v>0.5</v>
      </c>
      <c r="F61" s="26">
        <v>20</v>
      </c>
    </row>
    <row r="62" spans="1:6" ht="20" customHeight="1">
      <c r="A62" s="24"/>
      <c r="B62" s="25"/>
      <c r="C62" s="26"/>
      <c r="D62" s="102" t="s">
        <v>257</v>
      </c>
      <c r="E62" s="25">
        <v>1</v>
      </c>
      <c r="F62" s="26">
        <v>40</v>
      </c>
    </row>
    <row r="63" spans="1:6" ht="20" customHeight="1">
      <c r="A63" s="21" t="s">
        <v>24</v>
      </c>
      <c r="B63" s="24"/>
      <c r="C63" s="10">
        <f>SUM(C64:C67)</f>
        <v>60</v>
      </c>
      <c r="D63" s="21" t="s">
        <v>24</v>
      </c>
      <c r="E63" s="24"/>
      <c r="F63" s="10">
        <f>SUM(F64:F67)</f>
        <v>60</v>
      </c>
    </row>
    <row r="64" spans="1:6" ht="20" customHeight="1">
      <c r="A64" s="24" t="s">
        <v>28</v>
      </c>
      <c r="B64" s="24"/>
      <c r="C64" s="26">
        <v>20</v>
      </c>
      <c r="D64" s="24" t="s">
        <v>28</v>
      </c>
      <c r="E64" s="24"/>
      <c r="F64" s="26">
        <v>20</v>
      </c>
    </row>
    <row r="65" spans="1:6" ht="20" customHeight="1">
      <c r="A65" s="24" t="s">
        <v>29</v>
      </c>
      <c r="B65" s="24"/>
      <c r="C65" s="26"/>
      <c r="D65" s="24" t="s">
        <v>29</v>
      </c>
      <c r="E65" s="24"/>
      <c r="F65" s="26"/>
    </row>
    <row r="66" spans="1:6" ht="20" customHeight="1">
      <c r="A66" s="24" t="s">
        <v>26</v>
      </c>
      <c r="B66" s="24"/>
      <c r="C66" s="26">
        <v>20</v>
      </c>
      <c r="D66" s="24" t="s">
        <v>26</v>
      </c>
      <c r="E66" s="24"/>
      <c r="F66" s="26">
        <v>20</v>
      </c>
    </row>
    <row r="67" spans="1:6" ht="20" customHeight="1">
      <c r="A67" s="24" t="s">
        <v>184</v>
      </c>
      <c r="B67" s="24"/>
      <c r="C67" s="26">
        <v>20</v>
      </c>
      <c r="D67" s="24" t="s">
        <v>183</v>
      </c>
      <c r="E67" s="24"/>
      <c r="F67" s="26">
        <v>20</v>
      </c>
    </row>
    <row r="68" spans="1:6" ht="20" customHeight="1">
      <c r="A68" s="20" t="s">
        <v>27</v>
      </c>
      <c r="B68" s="20"/>
      <c r="C68" s="23">
        <f>C43+C54+C63</f>
        <v>600</v>
      </c>
      <c r="D68" s="20" t="s">
        <v>27</v>
      </c>
      <c r="E68" s="20"/>
      <c r="F68" s="23">
        <f>F43+F54+F63</f>
        <v>600</v>
      </c>
    </row>
    <row r="71" spans="1:6" ht="20" customHeight="1">
      <c r="A71" s="13" t="s">
        <v>86</v>
      </c>
      <c r="B71" s="13"/>
      <c r="C71" s="13"/>
      <c r="D71" s="13"/>
      <c r="E71" s="13"/>
      <c r="F71" s="13"/>
    </row>
    <row r="72" spans="1:6" ht="20" customHeight="1">
      <c r="A72" s="13" t="s">
        <v>1</v>
      </c>
      <c r="B72" s="13"/>
      <c r="C72" s="13"/>
      <c r="D72" s="13"/>
      <c r="E72" s="13"/>
      <c r="F72" s="13"/>
    </row>
    <row r="73" spans="1:6" ht="20" customHeight="1">
      <c r="A73" s="13" t="s">
        <v>87</v>
      </c>
      <c r="B73" s="13"/>
      <c r="C73" s="13"/>
      <c r="D73" s="13"/>
      <c r="E73" s="13"/>
      <c r="F73" s="13"/>
    </row>
    <row r="74" spans="1:6" ht="20" customHeight="1">
      <c r="A74" s="61" t="s">
        <v>254</v>
      </c>
      <c r="B74" s="61"/>
      <c r="C74" s="61"/>
      <c r="D74" s="61"/>
      <c r="E74" s="61"/>
      <c r="F74" s="61"/>
    </row>
    <row r="75" spans="1:6" ht="20" customHeight="1">
      <c r="A75" s="14" t="s">
        <v>129</v>
      </c>
      <c r="B75" s="15"/>
      <c r="C75" s="16"/>
      <c r="D75" s="14" t="s">
        <v>130</v>
      </c>
      <c r="E75" s="15"/>
      <c r="F75" s="16"/>
    </row>
    <row r="76" spans="1:6" ht="20" customHeight="1">
      <c r="A76" s="8" t="s">
        <v>4</v>
      </c>
      <c r="B76" s="17" t="s">
        <v>5</v>
      </c>
      <c r="C76" s="18"/>
      <c r="D76" s="8" t="s">
        <v>4</v>
      </c>
      <c r="E76" s="19" t="s">
        <v>5</v>
      </c>
      <c r="F76" s="19"/>
    </row>
    <row r="77" spans="1:6" ht="20" customHeight="1">
      <c r="A77" s="9"/>
      <c r="B77" s="10" t="s">
        <v>31</v>
      </c>
      <c r="C77" s="10" t="s">
        <v>32</v>
      </c>
      <c r="D77" s="9"/>
      <c r="E77" s="10" t="s">
        <v>31</v>
      </c>
      <c r="F77" s="20" t="s">
        <v>32</v>
      </c>
    </row>
    <row r="78" spans="1:6" ht="20" customHeight="1">
      <c r="A78" s="103" t="s">
        <v>6</v>
      </c>
      <c r="B78" s="22">
        <f>SUM(B79:B86)</f>
        <v>6</v>
      </c>
      <c r="C78" s="10">
        <f>SUM(C79:C86)</f>
        <v>240</v>
      </c>
      <c r="D78" s="21" t="s">
        <v>6</v>
      </c>
      <c r="E78" s="22">
        <f>SUM(E79:E86)</f>
        <v>7</v>
      </c>
      <c r="F78" s="23">
        <f>SUM(F79:F86)</f>
        <v>280</v>
      </c>
    </row>
    <row r="79" spans="1:6" ht="20" customHeight="1">
      <c r="A79" s="87" t="s">
        <v>131</v>
      </c>
      <c r="B79" s="104">
        <v>1</v>
      </c>
      <c r="C79" s="26">
        <v>40</v>
      </c>
      <c r="D79" s="24" t="s">
        <v>137</v>
      </c>
      <c r="E79" s="25">
        <v>1</v>
      </c>
      <c r="F79" s="26">
        <v>40</v>
      </c>
    </row>
    <row r="80" spans="1:6" ht="20" customHeight="1">
      <c r="A80" s="87" t="s">
        <v>132</v>
      </c>
      <c r="B80" s="104">
        <v>1</v>
      </c>
      <c r="C80" s="26">
        <v>40</v>
      </c>
      <c r="D80" s="24" t="s">
        <v>175</v>
      </c>
      <c r="E80" s="25">
        <v>1</v>
      </c>
      <c r="F80" s="26">
        <v>40</v>
      </c>
    </row>
    <row r="81" spans="1:6" ht="20" customHeight="1">
      <c r="A81" s="87" t="s">
        <v>201</v>
      </c>
      <c r="B81" s="104">
        <v>1</v>
      </c>
      <c r="C81" s="26">
        <v>40</v>
      </c>
      <c r="D81" s="87" t="s">
        <v>202</v>
      </c>
      <c r="E81" s="104">
        <v>1</v>
      </c>
      <c r="F81" s="26">
        <v>40</v>
      </c>
    </row>
    <row r="82" spans="1:6" ht="20" customHeight="1">
      <c r="A82" s="87" t="s">
        <v>96</v>
      </c>
      <c r="B82" s="104" t="s">
        <v>96</v>
      </c>
      <c r="C82" s="62" t="s">
        <v>96</v>
      </c>
      <c r="D82" s="24" t="s">
        <v>237</v>
      </c>
      <c r="E82" s="25">
        <v>1</v>
      </c>
      <c r="F82" s="26">
        <v>40</v>
      </c>
    </row>
    <row r="83" spans="1:6" ht="20" customHeight="1">
      <c r="A83" s="87" t="s">
        <v>133</v>
      </c>
      <c r="B83" s="104">
        <v>1</v>
      </c>
      <c r="C83" s="26">
        <v>40</v>
      </c>
      <c r="D83" s="24" t="s">
        <v>138</v>
      </c>
      <c r="E83" s="25">
        <v>1</v>
      </c>
      <c r="F83" s="26">
        <v>40</v>
      </c>
    </row>
    <row r="84" spans="1:6" ht="20" customHeight="1">
      <c r="A84" s="87" t="s">
        <v>134</v>
      </c>
      <c r="B84" s="104">
        <v>0.5</v>
      </c>
      <c r="C84" s="26">
        <v>20</v>
      </c>
      <c r="D84" s="24" t="s">
        <v>139</v>
      </c>
      <c r="E84" s="25">
        <v>0.5</v>
      </c>
      <c r="F84" s="26">
        <v>20</v>
      </c>
    </row>
    <row r="85" spans="1:6" ht="20" customHeight="1">
      <c r="A85" s="87" t="s">
        <v>135</v>
      </c>
      <c r="B85" s="104">
        <v>0.5</v>
      </c>
      <c r="C85" s="26">
        <v>20</v>
      </c>
      <c r="D85" s="24" t="s">
        <v>140</v>
      </c>
      <c r="E85" s="25">
        <v>0.5</v>
      </c>
      <c r="F85" s="26">
        <v>20</v>
      </c>
    </row>
    <row r="86" spans="1:6" ht="20" customHeight="1">
      <c r="A86" s="87" t="s">
        <v>136</v>
      </c>
      <c r="B86" s="104">
        <v>1</v>
      </c>
      <c r="C86" s="26">
        <v>40</v>
      </c>
      <c r="D86" s="24" t="s">
        <v>141</v>
      </c>
      <c r="E86" s="25">
        <v>1</v>
      </c>
      <c r="F86" s="26">
        <v>40</v>
      </c>
    </row>
    <row r="87" spans="1:6" ht="20" customHeight="1">
      <c r="A87" s="21" t="s">
        <v>23</v>
      </c>
      <c r="B87" s="22">
        <f>SUM(B88:B94)</f>
        <v>6.5</v>
      </c>
      <c r="C87" s="23">
        <f>SUM(C88:C94)</f>
        <v>260</v>
      </c>
      <c r="D87" s="21" t="s">
        <v>23</v>
      </c>
      <c r="E87" s="22">
        <f>SUM(E88:E93)</f>
        <v>5.5</v>
      </c>
      <c r="F87" s="23">
        <f>SUM(F88:F93)</f>
        <v>220</v>
      </c>
    </row>
    <row r="88" spans="1:6" ht="20" customHeight="1">
      <c r="A88" s="24" t="s">
        <v>268</v>
      </c>
      <c r="B88" s="25">
        <v>1</v>
      </c>
      <c r="C88" s="26">
        <v>40</v>
      </c>
      <c r="D88" s="24" t="s">
        <v>269</v>
      </c>
      <c r="E88" s="25">
        <v>1</v>
      </c>
      <c r="F88" s="26">
        <v>40</v>
      </c>
    </row>
    <row r="89" spans="1:6" ht="20" customHeight="1">
      <c r="A89" s="24" t="s">
        <v>170</v>
      </c>
      <c r="B89" s="25">
        <v>1</v>
      </c>
      <c r="C89" s="26">
        <v>40</v>
      </c>
      <c r="D89" s="24" t="s">
        <v>172</v>
      </c>
      <c r="E89" s="25">
        <v>1</v>
      </c>
      <c r="F89" s="63">
        <v>40</v>
      </c>
    </row>
    <row r="90" spans="1:6" ht="20" customHeight="1">
      <c r="A90" s="24" t="s">
        <v>154</v>
      </c>
      <c r="B90" s="25">
        <v>1</v>
      </c>
      <c r="C90" s="26">
        <v>40</v>
      </c>
      <c r="D90" s="24" t="s">
        <v>156</v>
      </c>
      <c r="E90" s="25">
        <v>1</v>
      </c>
      <c r="F90" s="63">
        <v>40</v>
      </c>
    </row>
    <row r="91" spans="1:6" ht="20" customHeight="1">
      <c r="A91" s="24" t="s">
        <v>155</v>
      </c>
      <c r="B91" s="25">
        <v>1</v>
      </c>
      <c r="C91" s="63">
        <v>40</v>
      </c>
      <c r="D91" s="102" t="s">
        <v>250</v>
      </c>
      <c r="E91" s="25">
        <v>1</v>
      </c>
      <c r="F91" s="26">
        <v>40</v>
      </c>
    </row>
    <row r="92" spans="1:6" ht="20" customHeight="1">
      <c r="A92" s="24" t="s">
        <v>171</v>
      </c>
      <c r="B92" s="25">
        <v>1</v>
      </c>
      <c r="C92" s="62">
        <v>40</v>
      </c>
      <c r="D92" s="24" t="s">
        <v>173</v>
      </c>
      <c r="E92" s="25">
        <v>1</v>
      </c>
      <c r="F92" s="63">
        <v>40</v>
      </c>
    </row>
    <row r="93" spans="1:6" ht="20" customHeight="1">
      <c r="A93" s="27" t="s">
        <v>236</v>
      </c>
      <c r="B93" s="28">
        <v>0.5</v>
      </c>
      <c r="C93" s="29">
        <v>20</v>
      </c>
      <c r="D93" s="27" t="s">
        <v>228</v>
      </c>
      <c r="E93" s="28">
        <v>0.5</v>
      </c>
      <c r="F93" s="29">
        <v>20</v>
      </c>
    </row>
    <row r="94" spans="1:6" ht="20" customHeight="1">
      <c r="A94" s="24" t="s">
        <v>229</v>
      </c>
      <c r="B94" s="25">
        <v>1</v>
      </c>
      <c r="C94" s="26">
        <v>40</v>
      </c>
      <c r="D94" s="27"/>
      <c r="E94" s="28"/>
      <c r="F94" s="29"/>
    </row>
    <row r="95" spans="1:6" ht="20" customHeight="1">
      <c r="A95" s="21" t="s">
        <v>24</v>
      </c>
      <c r="B95" s="24"/>
      <c r="C95" s="10">
        <f>SUM(C96:C99)</f>
        <v>60</v>
      </c>
      <c r="D95" s="21" t="s">
        <v>24</v>
      </c>
      <c r="E95" s="24"/>
      <c r="F95" s="10">
        <f>SUM(F96:F99)</f>
        <v>60</v>
      </c>
    </row>
    <row r="96" spans="1:6" ht="20" customHeight="1">
      <c r="A96" s="24" t="s">
        <v>28</v>
      </c>
      <c r="B96" s="24"/>
      <c r="C96" s="26">
        <v>20</v>
      </c>
      <c r="D96" s="24" t="s">
        <v>28</v>
      </c>
      <c r="E96" s="24"/>
      <c r="F96" s="26">
        <v>20</v>
      </c>
    </row>
    <row r="97" spans="1:6" ht="20" customHeight="1">
      <c r="A97" s="24" t="s">
        <v>29</v>
      </c>
      <c r="B97" s="24"/>
      <c r="C97" s="26"/>
      <c r="D97" s="24" t="s">
        <v>29</v>
      </c>
      <c r="E97" s="24"/>
      <c r="F97" s="26"/>
    </row>
    <row r="98" spans="1:6" ht="20" customHeight="1">
      <c r="A98" s="24" t="s">
        <v>26</v>
      </c>
      <c r="B98" s="24"/>
      <c r="C98" s="26">
        <v>20</v>
      </c>
      <c r="D98" s="24" t="s">
        <v>26</v>
      </c>
      <c r="E98" s="24"/>
      <c r="F98" s="26">
        <v>20</v>
      </c>
    </row>
    <row r="99" spans="1:6" ht="20" customHeight="1">
      <c r="A99" s="24" t="s">
        <v>185</v>
      </c>
      <c r="B99" s="24"/>
      <c r="C99" s="26">
        <v>20</v>
      </c>
      <c r="D99" s="24" t="s">
        <v>183</v>
      </c>
      <c r="E99" s="24"/>
      <c r="F99" s="26">
        <v>20</v>
      </c>
    </row>
    <row r="100" spans="1:6" ht="20" customHeight="1">
      <c r="A100" s="20" t="s">
        <v>27</v>
      </c>
      <c r="B100" s="20"/>
      <c r="C100" s="23">
        <f>C78+C87+C95</f>
        <v>560</v>
      </c>
      <c r="D100" s="20" t="s">
        <v>27</v>
      </c>
      <c r="E100" s="20"/>
      <c r="F100" s="23">
        <f>F78+F87+F95</f>
        <v>560</v>
      </c>
    </row>
  </sheetData>
  <mergeCells count="40">
    <mergeCell ref="H5:H6"/>
    <mergeCell ref="I5:K5"/>
    <mergeCell ref="L5:N5"/>
    <mergeCell ref="A4:F4"/>
    <mergeCell ref="A1:F1"/>
    <mergeCell ref="A2:F2"/>
    <mergeCell ref="A3:F3"/>
    <mergeCell ref="H2:N2"/>
    <mergeCell ref="H3:N3"/>
    <mergeCell ref="A6:A7"/>
    <mergeCell ref="B6:C6"/>
    <mergeCell ref="D6:D7"/>
    <mergeCell ref="E6:F6"/>
    <mergeCell ref="A5:C5"/>
    <mergeCell ref="D5:F5"/>
    <mergeCell ref="I11:J11"/>
    <mergeCell ref="L11:M11"/>
    <mergeCell ref="A36:F36"/>
    <mergeCell ref="A37:F37"/>
    <mergeCell ref="I12:N12"/>
    <mergeCell ref="I13:J13"/>
    <mergeCell ref="L13:M13"/>
    <mergeCell ref="A39:F39"/>
    <mergeCell ref="A38:F38"/>
    <mergeCell ref="A40:C40"/>
    <mergeCell ref="D40:F40"/>
    <mergeCell ref="A41:A42"/>
    <mergeCell ref="B41:C41"/>
    <mergeCell ref="D41:D42"/>
    <mergeCell ref="E41:F41"/>
    <mergeCell ref="A76:A77"/>
    <mergeCell ref="B76:C76"/>
    <mergeCell ref="D76:D77"/>
    <mergeCell ref="E76:F76"/>
    <mergeCell ref="A71:F71"/>
    <mergeCell ref="A72:F72"/>
    <mergeCell ref="A73:F73"/>
    <mergeCell ref="A74:F74"/>
    <mergeCell ref="A75:C75"/>
    <mergeCell ref="D75:F75"/>
  </mergeCells>
  <pageMargins left="0.7" right="0.7" top="0.75" bottom="0.75" header="0.3" footer="0.3"/>
  <pageSetup paperSize="9" scale="5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M4:S25"/>
  <sheetViews>
    <sheetView workbookViewId="0"/>
  </sheetViews>
  <sheetFormatPr defaultRowHeight="14.25"/>
  <sheetData>
    <row r="4" spans="14:18">
      <c r="N4" s="7" t="s">
        <v>215</v>
      </c>
      <c r="O4" s="7"/>
      <c r="P4" s="7"/>
      <c r="Q4" s="7"/>
      <c r="R4" s="7"/>
    </row>
    <row r="25" spans="13:19" ht="28.5">
      <c r="M25" s="1" t="s">
        <v>207</v>
      </c>
      <c r="N25" s="1"/>
      <c r="O25" s="1"/>
      <c r="P25" s="1"/>
      <c r="Q25" s="1"/>
      <c r="R25" s="1"/>
      <c r="S25" s="1"/>
    </row>
  </sheetData>
  <mergeCells count="1">
    <mergeCell ref="N4:R4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N19" sqref="N19"/>
    </sheetView>
  </sheetViews>
  <sheetFormatPr defaultRowHeight="14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ม.ต้น</vt:lpstr>
      <vt:lpstr>ม.ปลาย วิทย์</vt:lpstr>
      <vt:lpstr>ม.ปลาย ศิลป์)</vt:lpstr>
      <vt:lpstr>โครงสร้าง ม.ต้น _ม.ปลาย</vt:lpstr>
      <vt:lpstr>โครงสร้างรวม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</dc:creator>
  <cp:lastModifiedBy>Kasama Kasemphiphat</cp:lastModifiedBy>
  <cp:lastPrinted>2026-06-05T04:09:13Z</cp:lastPrinted>
  <dcterms:created xsi:type="dcterms:W3CDTF">2017-04-08T06:10:38Z</dcterms:created>
  <dcterms:modified xsi:type="dcterms:W3CDTF">2026-06-05T04:10:23Z</dcterms:modified>
</cp:coreProperties>
</file>